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IT\WebsiteDocuments\"/>
    </mc:Choice>
  </mc:AlternateContent>
  <bookViews>
    <workbookView xWindow="0" yWindow="0" windowWidth="28800" windowHeight="13590"/>
  </bookViews>
  <sheets>
    <sheet name="Instructions" sheetId="10" r:id="rId1"/>
    <sheet name="Rate Models" sheetId="7" r:id="rId2"/>
    <sheet name="Model Chart" sheetId="9" r:id="rId3"/>
  </sheets>
  <definedNames>
    <definedName name="Holiday_dates">#REF!</definedName>
    <definedName name="Months">#REF!</definedName>
    <definedName name="Year_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9" i="7" l="1"/>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8" i="7"/>
  <c r="L11" i="7"/>
  <c r="L106" i="7"/>
  <c r="M106" i="7" s="1"/>
  <c r="L105" i="7"/>
  <c r="M105" i="7" s="1"/>
  <c r="L104" i="7"/>
  <c r="M104" i="7" s="1"/>
  <c r="L103" i="7"/>
  <c r="M103" i="7" s="1"/>
  <c r="L102" i="7"/>
  <c r="M102" i="7" s="1"/>
  <c r="L101" i="7"/>
  <c r="M101" i="7" s="1"/>
  <c r="L100" i="7"/>
  <c r="M100" i="7" s="1"/>
  <c r="L99" i="7"/>
  <c r="M99" i="7" s="1"/>
  <c r="L98" i="7"/>
  <c r="M98" i="7" s="1"/>
  <c r="L97" i="7"/>
  <c r="M97" i="7" s="1"/>
  <c r="L96" i="7"/>
  <c r="M96" i="7" s="1"/>
  <c r="L95" i="7"/>
  <c r="M95" i="7" s="1"/>
  <c r="L94" i="7"/>
  <c r="M94" i="7" s="1"/>
  <c r="L93" i="7"/>
  <c r="M93" i="7" s="1"/>
  <c r="L92" i="7"/>
  <c r="M92" i="7" s="1"/>
  <c r="L91" i="7"/>
  <c r="M91" i="7" s="1"/>
  <c r="L90" i="7"/>
  <c r="M90" i="7" s="1"/>
  <c r="L89" i="7"/>
  <c r="M89" i="7" s="1"/>
  <c r="L88" i="7"/>
  <c r="M88" i="7" s="1"/>
  <c r="L87" i="7"/>
  <c r="M87" i="7" s="1"/>
  <c r="L86" i="7"/>
  <c r="M86" i="7" s="1"/>
  <c r="L85" i="7"/>
  <c r="M85" i="7" s="1"/>
  <c r="L84" i="7"/>
  <c r="M84" i="7" s="1"/>
  <c r="L83" i="7"/>
  <c r="M83" i="7" s="1"/>
  <c r="L82" i="7"/>
  <c r="M82" i="7" s="1"/>
  <c r="L81" i="7"/>
  <c r="M81" i="7" s="1"/>
  <c r="L80" i="7"/>
  <c r="L79" i="7"/>
  <c r="M79" i="7" s="1"/>
  <c r="L78" i="7"/>
  <c r="M78" i="7" s="1"/>
  <c r="L77" i="7"/>
  <c r="M77" i="7" s="1"/>
  <c r="L76" i="7"/>
  <c r="M76" i="7" s="1"/>
  <c r="L75" i="7"/>
  <c r="M75" i="7" s="1"/>
  <c r="L74" i="7"/>
  <c r="M74" i="7" s="1"/>
  <c r="L73" i="7"/>
  <c r="M73" i="7" s="1"/>
  <c r="L72" i="7"/>
  <c r="M72" i="7" s="1"/>
  <c r="L71" i="7"/>
  <c r="M71" i="7" s="1"/>
  <c r="L70" i="7"/>
  <c r="M70" i="7" s="1"/>
  <c r="L69" i="7"/>
  <c r="M69" i="7" s="1"/>
  <c r="L68" i="7"/>
  <c r="M68" i="7" s="1"/>
  <c r="L67" i="7"/>
  <c r="M67" i="7" s="1"/>
  <c r="L66" i="7"/>
  <c r="M66" i="7" s="1"/>
  <c r="L65" i="7"/>
  <c r="M65" i="7" s="1"/>
  <c r="L64" i="7"/>
  <c r="M64" i="7" s="1"/>
  <c r="L63" i="7"/>
  <c r="L62" i="7"/>
  <c r="M62" i="7" s="1"/>
  <c r="L61" i="7"/>
  <c r="M61" i="7" s="1"/>
  <c r="L60" i="7"/>
  <c r="M60" i="7" s="1"/>
  <c r="L59" i="7"/>
  <c r="M59" i="7" s="1"/>
  <c r="L58" i="7"/>
  <c r="M58" i="7" s="1"/>
  <c r="L57" i="7"/>
  <c r="M57" i="7" s="1"/>
  <c r="L56" i="7"/>
  <c r="M56" i="7" s="1"/>
  <c r="L55" i="7"/>
  <c r="M55" i="7" s="1"/>
  <c r="L54" i="7"/>
  <c r="M54" i="7" s="1"/>
  <c r="L53" i="7"/>
  <c r="M53" i="7" s="1"/>
  <c r="L52" i="7"/>
  <c r="M52" i="7" s="1"/>
  <c r="L51" i="7"/>
  <c r="M51" i="7" s="1"/>
  <c r="L50" i="7"/>
  <c r="M50" i="7" s="1"/>
  <c r="L49" i="7"/>
  <c r="M49" i="7" s="1"/>
  <c r="L48" i="7"/>
  <c r="M48" i="7" s="1"/>
  <c r="L47" i="7"/>
  <c r="M47" i="7" s="1"/>
  <c r="L46" i="7"/>
  <c r="M46" i="7" s="1"/>
  <c r="L45" i="7"/>
  <c r="M45" i="7" s="1"/>
  <c r="L44" i="7"/>
  <c r="M44" i="7" s="1"/>
  <c r="L43" i="7"/>
  <c r="M43" i="7" s="1"/>
  <c r="L42" i="7"/>
  <c r="M42" i="7" s="1"/>
  <c r="L41" i="7"/>
  <c r="M41" i="7" s="1"/>
  <c r="L40" i="7"/>
  <c r="M40" i="7" s="1"/>
  <c r="L39" i="7"/>
  <c r="M39" i="7" s="1"/>
  <c r="L38" i="7"/>
  <c r="M38" i="7" s="1"/>
  <c r="L37" i="7"/>
  <c r="M37" i="7" s="1"/>
  <c r="L36" i="7"/>
  <c r="M36" i="7" s="1"/>
  <c r="L35" i="7"/>
  <c r="M35" i="7" s="1"/>
  <c r="L34" i="7"/>
  <c r="M34" i="7" s="1"/>
  <c r="L33" i="7"/>
  <c r="M33" i="7" s="1"/>
  <c r="L32" i="7"/>
  <c r="M32" i="7" s="1"/>
  <c r="L31" i="7"/>
  <c r="M31" i="7" s="1"/>
  <c r="L30" i="7"/>
  <c r="M30" i="7" s="1"/>
  <c r="L29" i="7"/>
  <c r="M29" i="7" s="1"/>
  <c r="L28" i="7"/>
  <c r="M28" i="7" s="1"/>
  <c r="L27" i="7"/>
  <c r="M27" i="7" s="1"/>
  <c r="J106" i="7"/>
  <c r="J105" i="7"/>
  <c r="J104" i="7"/>
  <c r="J103" i="7"/>
  <c r="J102" i="7"/>
  <c r="J101" i="7"/>
  <c r="J100" i="7"/>
  <c r="J99" i="7"/>
  <c r="K99" i="7" s="1"/>
  <c r="P99" i="7" s="1"/>
  <c r="J98" i="7"/>
  <c r="K98" i="7" s="1"/>
  <c r="P98" i="7" s="1"/>
  <c r="J97" i="7"/>
  <c r="K97" i="7" s="1"/>
  <c r="P97" i="7" s="1"/>
  <c r="J96" i="7"/>
  <c r="K96" i="7" s="1"/>
  <c r="P96" i="7" s="1"/>
  <c r="J95" i="7"/>
  <c r="K95" i="7" s="1"/>
  <c r="P95" i="7" s="1"/>
  <c r="J94" i="7"/>
  <c r="K94" i="7" s="1"/>
  <c r="P94" i="7" s="1"/>
  <c r="J93" i="7"/>
  <c r="K93" i="7" s="1"/>
  <c r="P93" i="7" s="1"/>
  <c r="J92" i="7"/>
  <c r="K92" i="7" s="1"/>
  <c r="P92" i="7" s="1"/>
  <c r="J91" i="7"/>
  <c r="J90" i="7"/>
  <c r="K90" i="7" s="1"/>
  <c r="P90" i="7" s="1"/>
  <c r="J89" i="7"/>
  <c r="K89" i="7" s="1"/>
  <c r="P89" i="7" s="1"/>
  <c r="J88" i="7"/>
  <c r="K88" i="7" s="1"/>
  <c r="P88" i="7" s="1"/>
  <c r="J87" i="7"/>
  <c r="K87" i="7" s="1"/>
  <c r="P87" i="7" s="1"/>
  <c r="J86" i="7"/>
  <c r="K86" i="7" s="1"/>
  <c r="P86" i="7" s="1"/>
  <c r="J85" i="7"/>
  <c r="K85" i="7" s="1"/>
  <c r="P85" i="7" s="1"/>
  <c r="J84" i="7"/>
  <c r="K84" i="7" s="1"/>
  <c r="P84" i="7" s="1"/>
  <c r="J83" i="7"/>
  <c r="K83" i="7" s="1"/>
  <c r="P83" i="7" s="1"/>
  <c r="J82" i="7"/>
  <c r="K82" i="7" s="1"/>
  <c r="P82" i="7" s="1"/>
  <c r="J81" i="7"/>
  <c r="K81" i="7" s="1"/>
  <c r="P81" i="7" s="1"/>
  <c r="J80" i="7"/>
  <c r="K80" i="7" s="1"/>
  <c r="P80" i="7" s="1"/>
  <c r="J79" i="7"/>
  <c r="K79" i="7" s="1"/>
  <c r="P79" i="7" s="1"/>
  <c r="J78" i="7"/>
  <c r="K78" i="7" s="1"/>
  <c r="P78" i="7" s="1"/>
  <c r="J77" i="7"/>
  <c r="K77" i="7" s="1"/>
  <c r="P77" i="7" s="1"/>
  <c r="J76" i="7"/>
  <c r="K76" i="7" s="1"/>
  <c r="P76" i="7" s="1"/>
  <c r="J75" i="7"/>
  <c r="K75" i="7" s="1"/>
  <c r="P75" i="7" s="1"/>
  <c r="J74" i="7"/>
  <c r="K74" i="7" s="1"/>
  <c r="P74" i="7" s="1"/>
  <c r="J73" i="7"/>
  <c r="K73" i="7" s="1"/>
  <c r="P73" i="7" s="1"/>
  <c r="J72" i="7"/>
  <c r="K72" i="7" s="1"/>
  <c r="P72" i="7" s="1"/>
  <c r="J71" i="7"/>
  <c r="K71" i="7" s="1"/>
  <c r="P71" i="7" s="1"/>
  <c r="J70" i="7"/>
  <c r="K70" i="7" s="1"/>
  <c r="P70" i="7" s="1"/>
  <c r="J69" i="7"/>
  <c r="K69" i="7" s="1"/>
  <c r="P69" i="7" s="1"/>
  <c r="J68" i="7"/>
  <c r="K68" i="7" s="1"/>
  <c r="P68" i="7" s="1"/>
  <c r="J67" i="7"/>
  <c r="K67" i="7" s="1"/>
  <c r="P67" i="7" s="1"/>
  <c r="J66" i="7"/>
  <c r="K66" i="7" s="1"/>
  <c r="P66" i="7" s="1"/>
  <c r="J65" i="7"/>
  <c r="K65" i="7" s="1"/>
  <c r="P65" i="7" s="1"/>
  <c r="J64" i="7"/>
  <c r="K64" i="7" s="1"/>
  <c r="P64" i="7" s="1"/>
  <c r="J63" i="7"/>
  <c r="K63" i="7" s="1"/>
  <c r="P63" i="7" s="1"/>
  <c r="J62" i="7"/>
  <c r="K62" i="7" s="1"/>
  <c r="P62" i="7" s="1"/>
  <c r="J61" i="7"/>
  <c r="K61" i="7" s="1"/>
  <c r="P61" i="7" s="1"/>
  <c r="J60" i="7"/>
  <c r="K60" i="7" s="1"/>
  <c r="P60" i="7" s="1"/>
  <c r="J59" i="7"/>
  <c r="K59" i="7" s="1"/>
  <c r="P59" i="7" s="1"/>
  <c r="J58" i="7"/>
  <c r="K58" i="7" s="1"/>
  <c r="P58" i="7" s="1"/>
  <c r="J57" i="7"/>
  <c r="K57" i="7" s="1"/>
  <c r="P57" i="7" s="1"/>
  <c r="J56" i="7"/>
  <c r="K56" i="7" s="1"/>
  <c r="P56" i="7" s="1"/>
  <c r="J55" i="7"/>
  <c r="K55" i="7" s="1"/>
  <c r="P55" i="7" s="1"/>
  <c r="J54" i="7"/>
  <c r="K54" i="7" s="1"/>
  <c r="P54" i="7" s="1"/>
  <c r="J53" i="7"/>
  <c r="K53" i="7" s="1"/>
  <c r="P53" i="7" s="1"/>
  <c r="J52" i="7"/>
  <c r="K52" i="7" s="1"/>
  <c r="P52" i="7" s="1"/>
  <c r="J51" i="7"/>
  <c r="K51" i="7" s="1"/>
  <c r="P51" i="7" s="1"/>
  <c r="J50" i="7"/>
  <c r="K50" i="7" s="1"/>
  <c r="P50" i="7" s="1"/>
  <c r="J49" i="7"/>
  <c r="K49" i="7" s="1"/>
  <c r="P49" i="7" s="1"/>
  <c r="J48" i="7"/>
  <c r="K48" i="7" s="1"/>
  <c r="P48" i="7" s="1"/>
  <c r="J47" i="7"/>
  <c r="K47" i="7" s="1"/>
  <c r="P47" i="7" s="1"/>
  <c r="J46" i="7"/>
  <c r="K46" i="7" s="1"/>
  <c r="P46" i="7" s="1"/>
  <c r="J45" i="7"/>
  <c r="K45" i="7" s="1"/>
  <c r="P45" i="7" s="1"/>
  <c r="J44" i="7"/>
  <c r="K44" i="7" s="1"/>
  <c r="P44" i="7" s="1"/>
  <c r="J43" i="7"/>
  <c r="K43" i="7" s="1"/>
  <c r="P43" i="7" s="1"/>
  <c r="J42" i="7"/>
  <c r="K42" i="7" s="1"/>
  <c r="P42" i="7" s="1"/>
  <c r="J41" i="7"/>
  <c r="K41" i="7" s="1"/>
  <c r="P41" i="7" s="1"/>
  <c r="J40" i="7"/>
  <c r="K40" i="7" s="1"/>
  <c r="P40" i="7" s="1"/>
  <c r="J39" i="7"/>
  <c r="K39" i="7" s="1"/>
  <c r="P39" i="7" s="1"/>
  <c r="J38" i="7"/>
  <c r="K38" i="7" s="1"/>
  <c r="P38" i="7" s="1"/>
  <c r="J37" i="7"/>
  <c r="K37" i="7" s="1"/>
  <c r="P37" i="7" s="1"/>
  <c r="J36" i="7"/>
  <c r="K36" i="7" s="1"/>
  <c r="P36" i="7" s="1"/>
  <c r="J35" i="7"/>
  <c r="K35" i="7" s="1"/>
  <c r="P35" i="7" s="1"/>
  <c r="J34" i="7"/>
  <c r="K34" i="7" s="1"/>
  <c r="P34" i="7" s="1"/>
  <c r="J33" i="7"/>
  <c r="K33" i="7" s="1"/>
  <c r="P33" i="7" s="1"/>
  <c r="J32" i="7"/>
  <c r="K32" i="7" s="1"/>
  <c r="P32" i="7" s="1"/>
  <c r="J31" i="7"/>
  <c r="K31" i="7" s="1"/>
  <c r="P31" i="7" s="1"/>
  <c r="J30" i="7"/>
  <c r="K30" i="7" s="1"/>
  <c r="P30" i="7" s="1"/>
  <c r="J29" i="7"/>
  <c r="K29" i="7" s="1"/>
  <c r="P29" i="7" s="1"/>
  <c r="J28" i="7"/>
  <c r="K28" i="7" s="1"/>
  <c r="P28" i="7" s="1"/>
  <c r="J27" i="7"/>
  <c r="K27" i="7" s="1"/>
  <c r="P27" i="7" s="1"/>
  <c r="K106" i="7"/>
  <c r="P106" i="7" s="1"/>
  <c r="K105" i="7"/>
  <c r="P105" i="7" s="1"/>
  <c r="K104" i="7"/>
  <c r="P104" i="7" s="1"/>
  <c r="K103" i="7"/>
  <c r="P103" i="7" s="1"/>
  <c r="K102" i="7"/>
  <c r="P102" i="7" s="1"/>
  <c r="K101" i="7"/>
  <c r="P101" i="7" s="1"/>
  <c r="K100" i="7"/>
  <c r="P100" i="7" s="1"/>
  <c r="K91" i="7"/>
  <c r="P91" i="7" s="1"/>
  <c r="M80" i="7"/>
  <c r="M63" i="7"/>
  <c r="L9" i="7"/>
  <c r="M9" i="7" s="1"/>
  <c r="J18" i="7"/>
  <c r="K18" i="7" s="1"/>
  <c r="P18" i="7" s="1"/>
  <c r="J19" i="7"/>
  <c r="K19" i="7" s="1"/>
  <c r="P19" i="7" s="1"/>
  <c r="J20" i="7"/>
  <c r="K20" i="7" s="1"/>
  <c r="P20" i="7" s="1"/>
  <c r="J21" i="7"/>
  <c r="K21" i="7" s="1"/>
  <c r="P21" i="7" s="1"/>
  <c r="J22" i="7"/>
  <c r="K22" i="7" s="1"/>
  <c r="P22" i="7" s="1"/>
  <c r="J23" i="7"/>
  <c r="K23" i="7" s="1"/>
  <c r="P23" i="7" s="1"/>
  <c r="J24" i="7"/>
  <c r="K24" i="7" s="1"/>
  <c r="P24" i="7" s="1"/>
  <c r="J25" i="7"/>
  <c r="K25" i="7" s="1"/>
  <c r="P25" i="7" s="1"/>
  <c r="J26" i="7"/>
  <c r="K26" i="7" s="1"/>
  <c r="P26" i="7" s="1"/>
  <c r="J17" i="7"/>
  <c r="K17" i="7" s="1"/>
  <c r="P17" i="7" s="1"/>
  <c r="J16" i="7"/>
  <c r="K16" i="7" s="1"/>
  <c r="P16" i="7" s="1"/>
  <c r="L10" i="7"/>
  <c r="L12" i="7"/>
  <c r="L13" i="7"/>
  <c r="L14" i="7"/>
  <c r="L15" i="7"/>
  <c r="L16" i="7"/>
  <c r="L17" i="7"/>
  <c r="M17" i="7" s="1"/>
  <c r="L18" i="7"/>
  <c r="M18" i="7" s="1"/>
  <c r="L19" i="7"/>
  <c r="M19" i="7" s="1"/>
  <c r="L20" i="7"/>
  <c r="M20" i="7" s="1"/>
  <c r="L21" i="7"/>
  <c r="M21" i="7" s="1"/>
  <c r="L22" i="7"/>
  <c r="M22" i="7" s="1"/>
  <c r="L23" i="7"/>
  <c r="M23" i="7" s="1"/>
  <c r="L24" i="7"/>
  <c r="M24" i="7" s="1"/>
  <c r="L25" i="7"/>
  <c r="M25" i="7" s="1"/>
  <c r="L26" i="7"/>
  <c r="M26" i="7" s="1"/>
  <c r="N96" i="7" l="1"/>
  <c r="O96" i="7" s="1"/>
  <c r="N104" i="7"/>
  <c r="O104" i="7" s="1"/>
  <c r="N70" i="7"/>
  <c r="O70" i="7" s="1"/>
  <c r="N78" i="7"/>
  <c r="O78" i="7" s="1"/>
  <c r="N64" i="7"/>
  <c r="O64" i="7" s="1"/>
  <c r="N88" i="7"/>
  <c r="O88" i="7" s="1"/>
  <c r="N80" i="7"/>
  <c r="O80" i="7" s="1"/>
  <c r="N86" i="7"/>
  <c r="O86" i="7" s="1"/>
  <c r="N54" i="7"/>
  <c r="O54" i="7" s="1"/>
  <c r="N40" i="7"/>
  <c r="O40" i="7" s="1"/>
  <c r="N41" i="7"/>
  <c r="O41" i="7" s="1"/>
  <c r="N33" i="7"/>
  <c r="O33" i="7" s="1"/>
  <c r="N89" i="7"/>
  <c r="O89" i="7" s="1"/>
  <c r="N30" i="7"/>
  <c r="O30" i="7" s="1"/>
  <c r="N79" i="7"/>
  <c r="O79" i="7" s="1"/>
  <c r="N95" i="7"/>
  <c r="O95" i="7" s="1"/>
  <c r="N97" i="7"/>
  <c r="O97" i="7" s="1"/>
  <c r="N105" i="7"/>
  <c r="O105" i="7" s="1"/>
  <c r="N49" i="7"/>
  <c r="O49" i="7" s="1"/>
  <c r="N57" i="7"/>
  <c r="O57" i="7" s="1"/>
  <c r="N65" i="7"/>
  <c r="O65" i="7" s="1"/>
  <c r="N73" i="7"/>
  <c r="O73" i="7" s="1"/>
  <c r="N32" i="7"/>
  <c r="O32" i="7" s="1"/>
  <c r="N31" i="7"/>
  <c r="O31" i="7" s="1"/>
  <c r="N106" i="7"/>
  <c r="O106" i="7" s="1"/>
  <c r="N81" i="7"/>
  <c r="O81" i="7" s="1"/>
  <c r="N82" i="7"/>
  <c r="O82" i="7" s="1"/>
  <c r="N71" i="7"/>
  <c r="O71" i="7" s="1"/>
  <c r="N55" i="7"/>
  <c r="O55" i="7" s="1"/>
  <c r="N103" i="7"/>
  <c r="O103" i="7" s="1"/>
  <c r="N27" i="7"/>
  <c r="O27" i="7" s="1"/>
  <c r="N83" i="7"/>
  <c r="O83" i="7" s="1"/>
  <c r="N91" i="7"/>
  <c r="O91" i="7" s="1"/>
  <c r="N20" i="7"/>
  <c r="O20" i="7" s="1"/>
  <c r="N56" i="7"/>
  <c r="O56" i="7" s="1"/>
  <c r="N102" i="7"/>
  <c r="O102" i="7" s="1"/>
  <c r="N87" i="7"/>
  <c r="O87" i="7" s="1"/>
  <c r="N28" i="7"/>
  <c r="O28" i="7" s="1"/>
  <c r="N36" i="7"/>
  <c r="O36" i="7" s="1"/>
  <c r="N44" i="7"/>
  <c r="O44" i="7" s="1"/>
  <c r="N52" i="7"/>
  <c r="O52" i="7" s="1"/>
  <c r="N60" i="7"/>
  <c r="O60" i="7" s="1"/>
  <c r="N68" i="7"/>
  <c r="O68" i="7" s="1"/>
  <c r="N76" i="7"/>
  <c r="O76" i="7" s="1"/>
  <c r="N84" i="7"/>
  <c r="O84" i="7" s="1"/>
  <c r="N92" i="7"/>
  <c r="O92" i="7" s="1"/>
  <c r="N100" i="7"/>
  <c r="O100" i="7" s="1"/>
  <c r="N69" i="7"/>
  <c r="O69" i="7" s="1"/>
  <c r="N47" i="7"/>
  <c r="O47" i="7" s="1"/>
  <c r="N72" i="7"/>
  <c r="O72" i="7" s="1"/>
  <c r="N94" i="7"/>
  <c r="O94" i="7" s="1"/>
  <c r="N46" i="7"/>
  <c r="O46" i="7" s="1"/>
  <c r="N45" i="7"/>
  <c r="O45" i="7" s="1"/>
  <c r="N85" i="7"/>
  <c r="O85" i="7" s="1"/>
  <c r="N48" i="7"/>
  <c r="O48" i="7" s="1"/>
  <c r="N62" i="7"/>
  <c r="O62" i="7" s="1"/>
  <c r="N35" i="7"/>
  <c r="O35" i="7" s="1"/>
  <c r="N99" i="7"/>
  <c r="O99" i="7" s="1"/>
  <c r="N37" i="7"/>
  <c r="O37" i="7" s="1"/>
  <c r="N77" i="7"/>
  <c r="O77" i="7" s="1"/>
  <c r="N38" i="7"/>
  <c r="O38" i="7" s="1"/>
  <c r="N63" i="7"/>
  <c r="O63" i="7" s="1"/>
  <c r="N29" i="7"/>
  <c r="O29" i="7" s="1"/>
  <c r="N61" i="7"/>
  <c r="O61" i="7" s="1"/>
  <c r="N101" i="7"/>
  <c r="O101" i="7" s="1"/>
  <c r="N39" i="7"/>
  <c r="O39" i="7" s="1"/>
  <c r="N43" i="7"/>
  <c r="O43" i="7" s="1"/>
  <c r="N53" i="7"/>
  <c r="O53" i="7" s="1"/>
  <c r="N93" i="7"/>
  <c r="O93" i="7" s="1"/>
  <c r="N34" i="7"/>
  <c r="O34" i="7" s="1"/>
  <c r="N90" i="7"/>
  <c r="O90" i="7" s="1"/>
  <c r="N98" i="7"/>
  <c r="O98" i="7" s="1"/>
  <c r="N66" i="7"/>
  <c r="O66" i="7" s="1"/>
  <c r="N75" i="7"/>
  <c r="O75" i="7" s="1"/>
  <c r="N58" i="7"/>
  <c r="O58" i="7" s="1"/>
  <c r="N67" i="7"/>
  <c r="O67" i="7" s="1"/>
  <c r="N74" i="7"/>
  <c r="O74" i="7" s="1"/>
  <c r="N50" i="7"/>
  <c r="O50" i="7" s="1"/>
  <c r="N59" i="7"/>
  <c r="O59" i="7" s="1"/>
  <c r="N42" i="7"/>
  <c r="O42" i="7" s="1"/>
  <c r="N51" i="7"/>
  <c r="O51" i="7" s="1"/>
  <c r="N26" i="7"/>
  <c r="O26" i="7" s="1"/>
  <c r="N18" i="7"/>
  <c r="O18" i="7" s="1"/>
  <c r="N22" i="7"/>
  <c r="O22" i="7" s="1"/>
  <c r="N24" i="7"/>
  <c r="O24" i="7" s="1"/>
  <c r="N23" i="7"/>
  <c r="O23" i="7" s="1"/>
  <c r="N17" i="7"/>
  <c r="O17" i="7" s="1"/>
  <c r="N19" i="7"/>
  <c r="O19" i="7" s="1"/>
  <c r="N21" i="7"/>
  <c r="O21" i="7" s="1"/>
  <c r="N25" i="7"/>
  <c r="O25" i="7" s="1"/>
  <c r="M10" i="7"/>
  <c r="M11" i="7"/>
  <c r="M12" i="7"/>
  <c r="M13" i="7"/>
  <c r="M14" i="7"/>
  <c r="M15" i="7"/>
  <c r="M16" i="7"/>
  <c r="J9" i="7"/>
  <c r="J10" i="7"/>
  <c r="K10" i="7" s="1"/>
  <c r="P10" i="7" s="1"/>
  <c r="J11" i="7"/>
  <c r="K11" i="7" s="1"/>
  <c r="P11" i="7" s="1"/>
  <c r="J12" i="7"/>
  <c r="K12" i="7" s="1"/>
  <c r="P12" i="7" s="1"/>
  <c r="J13" i="7"/>
  <c r="K13" i="7" s="1"/>
  <c r="P13" i="7" s="1"/>
  <c r="J14" i="7"/>
  <c r="K14" i="7" s="1"/>
  <c r="P14" i="7" s="1"/>
  <c r="J15" i="7"/>
  <c r="K15" i="7" s="1"/>
  <c r="P15" i="7" s="1"/>
  <c r="L8" i="7"/>
  <c r="M8" i="7" s="1"/>
  <c r="J8" i="7"/>
  <c r="K9" i="7" l="1"/>
  <c r="N11" i="7"/>
  <c r="O11" i="7" s="1"/>
  <c r="K8" i="7"/>
  <c r="P8" i="7" s="1"/>
  <c r="N14" i="7"/>
  <c r="O14" i="7" s="1"/>
  <c r="N15" i="7"/>
  <c r="O15" i="7" s="1"/>
  <c r="N16" i="7"/>
  <c r="O16" i="7" s="1"/>
  <c r="N13" i="7"/>
  <c r="O13" i="7" s="1"/>
  <c r="N12" i="7"/>
  <c r="O12" i="7" s="1"/>
  <c r="N10" i="7"/>
  <c r="O10" i="7" s="1"/>
  <c r="N9" i="7" l="1"/>
  <c r="O9" i="7" s="1"/>
  <c r="P9" i="7"/>
  <c r="N8" i="7"/>
  <c r="O8" i="7" s="1"/>
</calcChain>
</file>

<file path=xl/sharedStrings.xml><?xml version="1.0" encoding="utf-8"?>
<sst xmlns="http://schemas.openxmlformats.org/spreadsheetml/2006/main" count="86" uniqueCount="61">
  <si>
    <t>Instructions</t>
  </si>
  <si>
    <t>Name of School or Program</t>
  </si>
  <si>
    <t>Locality</t>
  </si>
  <si>
    <t>Name of Submitter</t>
  </si>
  <si>
    <t>Date Submitted</t>
  </si>
  <si>
    <t>Student Identifier</t>
  </si>
  <si>
    <t>Enter a unique student identifier for each child served by the school.</t>
  </si>
  <si>
    <t>Student First Name</t>
  </si>
  <si>
    <t>Enter first name of student.</t>
  </si>
  <si>
    <t>Student Last Name</t>
  </si>
  <si>
    <t>Enter last name of student.</t>
  </si>
  <si>
    <t>Classroom number</t>
  </si>
  <si>
    <t>Number of Students in the Classroom.</t>
  </si>
  <si>
    <t>Enter the total number of students in the classroom associated with the student, including the student.</t>
  </si>
  <si>
    <t>Number of Teachers in the Classroom.</t>
  </si>
  <si>
    <t>Number of Support Staff In the Classroom</t>
  </si>
  <si>
    <t>Student to Teacher Ratio</t>
  </si>
  <si>
    <t>Auto-calculates</t>
  </si>
  <si>
    <t>Student to Support Staff Ratio</t>
  </si>
  <si>
    <t>Classroom Number</t>
  </si>
  <si>
    <t>Number of Students in Classroom</t>
  </si>
  <si>
    <t>Number of Teachers in Classroom</t>
  </si>
  <si>
    <t>Number  of Support Staff in the Classroom</t>
  </si>
  <si>
    <t>Number of Support Staff Providing One to One Services</t>
  </si>
  <si>
    <t>Students Per Teacher</t>
  </si>
  <si>
    <t>2.Support Staff to Student Ratio</t>
  </si>
  <si>
    <t>STUDENT ID</t>
  </si>
  <si>
    <t>John</t>
  </si>
  <si>
    <t>Smith</t>
  </si>
  <si>
    <t>Model</t>
  </si>
  <si>
    <t>Teacher to Student Ratio</t>
  </si>
  <si>
    <t>Support Staff to Student Ratio  </t>
  </si>
  <si>
    <t>1:2 – 1:3</t>
  </si>
  <si>
    <t>1:4+</t>
  </si>
  <si>
    <t>1:4 – 1:7</t>
  </si>
  <si>
    <t>1:8+</t>
  </si>
  <si>
    <t>*North Virginia (NOVA) geographic add-on (23% increase based on staff costs) was calculated for schools in the counties of Fairfax, Arlington, Prince William, and Loudon and the cities of Alexandria, Fairfax, Falls Church, Manassas, and Manassas Park </t>
  </si>
  <si>
    <t>One to One Model Number</t>
  </si>
  <si>
    <t>Model Number for non 1 to 1 Services</t>
  </si>
  <si>
    <t>Name of the individual who completed the worksheet for the private school.</t>
  </si>
  <si>
    <t xml:space="preserve">The Rate Calculation Tool has been designed for private day schools to calculate the rate for each individual student. Schools should utilize this tool after the school has decided the level of staffing needs and classroom placement for each student. The tool contains calculations that will automatically display the model tiers based on the values entered for ease and accuracy. All worksheets should be sent securely since they contain student information. Below is a step-by-step guide on how to utilize the rate selection tool.   </t>
  </si>
  <si>
    <t>Name of the Private Day School or Program the Rate Tool is being completed for.</t>
  </si>
  <si>
    <r>
      <t xml:space="preserve">The CSA locality for which students are being reported. </t>
    </r>
    <r>
      <rPr>
        <b/>
        <i/>
        <sz val="12"/>
        <color theme="1"/>
        <rFont val="Arial"/>
        <family val="2"/>
      </rPr>
      <t xml:space="preserve">Note: only one worksheet should be completed per locality. </t>
    </r>
  </si>
  <si>
    <t>Date the worksheet was completed and sent to the local CSA office.</t>
  </si>
  <si>
    <t>Enter the total number of teachers assigned to the classroom in which the student is/will be taught.</t>
  </si>
  <si>
    <r>
      <t xml:space="preserve">Enter the total number of support staff assigned to the classroom in which the student is/will be taught. </t>
    </r>
    <r>
      <rPr>
        <b/>
        <sz val="12"/>
        <color theme="1"/>
        <rFont val="Arial"/>
        <family val="2"/>
      </rPr>
      <t xml:space="preserve">Do not </t>
    </r>
    <r>
      <rPr>
        <sz val="12"/>
        <color theme="1"/>
        <rFont val="Arial"/>
        <family val="2"/>
      </rPr>
      <t xml:space="preserve">include any support staff billed outside of the daily rate such as speech therapists, occupational therapist, physical therapists, or BCBAs. Please reference the Training Guide for additional information about billing for services outside of the Daily Rate. </t>
    </r>
  </si>
  <si>
    <t xml:space="preserve">Schools in the counties of Fairfax, Arlington, Prince William, Loudoun, the cities of Alexandria, Fairfax, Falls Church, Manassas, and Manassas Park, select "Yes:". All others, select "No". </t>
  </si>
  <si>
    <t>NOVA School Yes/No</t>
  </si>
  <si>
    <t>Enter the classroom number or other designator in which the student is/will be taught.</t>
  </si>
  <si>
    <t>CSA Locality</t>
  </si>
  <si>
    <t>Enter the total number of support staff providing 1:1 support to any student in the classroom in which the student is taught, including the student.</t>
  </si>
  <si>
    <t>Yes</t>
  </si>
  <si>
    <t xml:space="preserve"> 1:3</t>
  </si>
  <si>
    <t xml:space="preserve"> 1:1</t>
  </si>
  <si>
    <t>Notes</t>
  </si>
  <si>
    <t>A section for clarification about the services that the student recieves that may not be captured in the tool.</t>
  </si>
  <si>
    <t>Does the Student Receive One to One Services? Yes/No</t>
  </si>
  <si>
    <t>Model Number for classroom</t>
  </si>
  <si>
    <t>Model Number for Student</t>
  </si>
  <si>
    <t>Does the Student Receive One to One Services Yes/No?</t>
  </si>
  <si>
    <t>Indicate if the student is receiving one to one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</si>
</sst>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2"/>
      <color theme="1"/>
      <name val="Arial"/>
      <family val="2"/>
    </font>
    <font>
      <sz val="12"/>
      <color theme="1"/>
      <name val="Arial"/>
      <family val="2"/>
    </font>
    <font>
      <sz val="12"/>
      <color rgb="FFFFFFFF"/>
      <name val="Arial"/>
      <family val="2"/>
    </font>
    <font>
      <sz val="12"/>
      <color rgb="FF000000"/>
      <name val="Arial"/>
      <family val="2"/>
    </font>
    <font>
      <b/>
      <sz val="12"/>
      <color theme="0"/>
      <name val="Arial"/>
      <family val="2"/>
    </font>
    <font>
      <sz val="12"/>
      <name val="Arial"/>
      <family val="2"/>
    </font>
    <font>
      <sz val="11"/>
      <name val="Calibri"/>
      <family val="2"/>
      <scheme val="minor"/>
    </font>
    <font>
      <b/>
      <i/>
      <sz val="12"/>
      <color theme="1"/>
      <name val="Arial"/>
      <family val="2"/>
    </font>
  </fonts>
  <fills count="7">
    <fill>
      <patternFill patternType="none"/>
    </fill>
    <fill>
      <patternFill patternType="gray125"/>
    </fill>
    <fill>
      <patternFill patternType="solid">
        <fgColor rgb="FFF2F2F2"/>
        <bgColor indexed="64"/>
      </patternFill>
    </fill>
    <fill>
      <patternFill patternType="solid">
        <fgColor rgb="FFFFFF00"/>
        <bgColor indexed="64"/>
      </patternFill>
    </fill>
    <fill>
      <patternFill patternType="solid">
        <fgColor rgb="FF002060"/>
        <bgColor indexed="64"/>
      </patternFill>
    </fill>
    <fill>
      <patternFill patternType="solid">
        <fgColor theme="7"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applyAlignment="1" applyProtection="1">
      <alignment horizontal="center" vertical="center"/>
      <protection locked="0" hidden="1"/>
    </xf>
    <xf numFmtId="0" fontId="0" fillId="0" borderId="0" xfId="0" applyProtection="1">
      <protection locked="0" hidden="1"/>
    </xf>
    <xf numFmtId="0" fontId="0" fillId="0" borderId="0" xfId="0" applyAlignment="1">
      <alignment wrapText="1"/>
    </xf>
    <xf numFmtId="0" fontId="2" fillId="0" borderId="0" xfId="0" applyFont="1" applyAlignment="1">
      <alignment wrapText="1"/>
    </xf>
    <xf numFmtId="0" fontId="1" fillId="0" borderId="0" xfId="0" applyFont="1" applyAlignment="1">
      <alignment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20" fontId="4"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20" fontId="4" fillId="2" borderId="1" xfId="0" applyNumberFormat="1"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hidden="1"/>
    </xf>
    <xf numFmtId="0" fontId="5" fillId="4" borderId="1" xfId="0" applyFont="1" applyFill="1" applyBorder="1" applyAlignment="1" applyProtection="1">
      <alignment horizontal="center" vertical="center"/>
      <protection locked="0" hidden="1"/>
    </xf>
    <xf numFmtId="0" fontId="6" fillId="5" borderId="1" xfId="0" applyFont="1" applyFill="1" applyBorder="1" applyProtection="1">
      <protection locked="0" hidden="1"/>
    </xf>
    <xf numFmtId="0" fontId="6" fillId="5" borderId="1" xfId="0" applyFont="1" applyFill="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7" fillId="0" borderId="0" xfId="0" applyFont="1" applyProtection="1">
      <protection locked="0" hidden="1"/>
    </xf>
    <xf numFmtId="0" fontId="7" fillId="5" borderId="0" xfId="0" applyFont="1" applyFill="1" applyProtection="1">
      <protection locked="0" hidden="1"/>
    </xf>
    <xf numFmtId="0" fontId="7" fillId="0" borderId="1" xfId="0" applyFont="1" applyBorder="1" applyProtection="1">
      <protection locked="0" hidden="1"/>
    </xf>
    <xf numFmtId="0" fontId="6" fillId="3" borderId="1" xfId="0" applyFont="1" applyFill="1" applyBorder="1" applyAlignment="1" applyProtection="1">
      <alignment horizontal="center" vertical="center"/>
      <protection locked="0" hidden="1"/>
    </xf>
    <xf numFmtId="0" fontId="6" fillId="0" borderId="1" xfId="0" applyFont="1" applyBorder="1" applyAlignment="1" applyProtection="1">
      <alignment horizontal="center" vertical="center" wrapText="1"/>
      <protection locked="0" hidden="1"/>
    </xf>
    <xf numFmtId="0" fontId="5" fillId="4" borderId="0" xfId="0" applyFont="1" applyFill="1" applyAlignment="1" applyProtection="1">
      <alignment horizontal="center" vertical="center"/>
      <protection locked="0" hidden="1"/>
    </xf>
    <xf numFmtId="0" fontId="5" fillId="4" borderId="1" xfId="0" applyFont="1" applyFill="1" applyBorder="1" applyAlignment="1" applyProtection="1">
      <alignment horizontal="center" vertical="center"/>
      <protection locked="0" hidden="1"/>
    </xf>
    <xf numFmtId="1" fontId="4" fillId="0" borderId="1" xfId="0" applyNumberFormat="1" applyFont="1" applyBorder="1" applyAlignment="1">
      <alignment horizontal="center" vertical="center" wrapText="1"/>
    </xf>
    <xf numFmtId="0" fontId="6" fillId="0" borderId="2" xfId="0" applyFont="1" applyBorder="1" applyAlignment="1" applyProtection="1">
      <alignment horizontal="center"/>
      <protection locked="0" hidden="1"/>
    </xf>
    <xf numFmtId="0" fontId="6" fillId="6" borderId="1" xfId="0" applyFont="1" applyFill="1" applyBorder="1" applyAlignment="1" applyProtection="1">
      <alignment horizontal="center" vertical="center"/>
      <protection locked="0" hidden="1"/>
    </xf>
    <xf numFmtId="0" fontId="6" fillId="5" borderId="2" xfId="0" applyFont="1" applyFill="1" applyBorder="1" applyAlignment="1" applyProtection="1">
      <alignment horizontal="center"/>
      <protection locked="0" hidden="1"/>
    </xf>
    <xf numFmtId="0" fontId="7" fillId="5" borderId="1" xfId="0" applyFont="1" applyFill="1" applyBorder="1" applyProtection="1">
      <protection locked="0" hidden="1"/>
    </xf>
    <xf numFmtId="0" fontId="6" fillId="0" borderId="2" xfId="0" applyFont="1" applyFill="1" applyBorder="1" applyAlignment="1" applyProtection="1">
      <alignment horizontal="center"/>
      <protection locked="0" hidden="1"/>
    </xf>
    <xf numFmtId="0" fontId="2" fillId="0" borderId="0" xfId="0" applyFont="1"/>
    <xf numFmtId="0" fontId="5" fillId="4" borderId="1" xfId="0" applyFont="1" applyFill="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8"/>
  <sheetViews>
    <sheetView tabSelected="1" zoomScale="90" zoomScaleNormal="90" workbookViewId="0">
      <selection activeCell="C16" sqref="C16"/>
    </sheetView>
  </sheetViews>
  <sheetFormatPr defaultColWidth="9.28515625" defaultRowHeight="15" x14ac:dyDescent="0.25"/>
  <cols>
    <col min="2" max="2" width="32.28515625" style="3" customWidth="1"/>
    <col min="3" max="3" width="177.28515625" style="3" customWidth="1"/>
  </cols>
  <sheetData>
    <row r="1" spans="2:3" ht="60.75" x14ac:dyDescent="0.25">
      <c r="B1" s="5" t="s">
        <v>0</v>
      </c>
      <c r="C1" s="4" t="s">
        <v>40</v>
      </c>
    </row>
    <row r="2" spans="2:3" ht="15.75" x14ac:dyDescent="0.25">
      <c r="B2" s="5"/>
      <c r="C2" s="4"/>
    </row>
    <row r="3" spans="2:3" ht="15.75" x14ac:dyDescent="0.25">
      <c r="B3" s="4" t="s">
        <v>1</v>
      </c>
      <c r="C3" s="4" t="s">
        <v>41</v>
      </c>
    </row>
    <row r="4" spans="2:3" ht="15.75" x14ac:dyDescent="0.25">
      <c r="B4" s="4" t="s">
        <v>2</v>
      </c>
      <c r="C4" s="4" t="s">
        <v>42</v>
      </c>
    </row>
    <row r="5" spans="2:3" ht="30.75" x14ac:dyDescent="0.25">
      <c r="B5" s="4" t="s">
        <v>47</v>
      </c>
      <c r="C5" s="4" t="s">
        <v>46</v>
      </c>
    </row>
    <row r="6" spans="2:3" ht="15.75" x14ac:dyDescent="0.25">
      <c r="B6" s="4" t="s">
        <v>3</v>
      </c>
      <c r="C6" s="4" t="s">
        <v>39</v>
      </c>
    </row>
    <row r="7" spans="2:3" ht="15.75" x14ac:dyDescent="0.25">
      <c r="B7" s="4" t="s">
        <v>4</v>
      </c>
      <c r="C7" s="4" t="s">
        <v>43</v>
      </c>
    </row>
    <row r="8" spans="2:3" ht="15.75" x14ac:dyDescent="0.25">
      <c r="B8" s="4" t="s">
        <v>5</v>
      </c>
      <c r="C8" s="4" t="s">
        <v>6</v>
      </c>
    </row>
    <row r="9" spans="2:3" ht="15.75" x14ac:dyDescent="0.25">
      <c r="B9" s="4" t="s">
        <v>7</v>
      </c>
      <c r="C9" s="4" t="s">
        <v>8</v>
      </c>
    </row>
    <row r="10" spans="2:3" ht="15.75" x14ac:dyDescent="0.25">
      <c r="B10" s="4" t="s">
        <v>9</v>
      </c>
      <c r="C10" s="4" t="s">
        <v>10</v>
      </c>
    </row>
    <row r="11" spans="2:3" ht="15.75" x14ac:dyDescent="0.25">
      <c r="B11" s="4" t="s">
        <v>11</v>
      </c>
      <c r="C11" s="4" t="s">
        <v>48</v>
      </c>
    </row>
    <row r="12" spans="2:3" ht="30.75" x14ac:dyDescent="0.25">
      <c r="B12" s="4" t="s">
        <v>12</v>
      </c>
      <c r="C12" s="4" t="s">
        <v>13</v>
      </c>
    </row>
    <row r="13" spans="2:3" ht="30.75" x14ac:dyDescent="0.25">
      <c r="B13" s="4" t="s">
        <v>14</v>
      </c>
      <c r="C13" s="4" t="s">
        <v>44</v>
      </c>
    </row>
    <row r="14" spans="2:3" ht="46.5" x14ac:dyDescent="0.25">
      <c r="B14" s="4" t="s">
        <v>15</v>
      </c>
      <c r="C14" s="4" t="s">
        <v>45</v>
      </c>
    </row>
    <row r="15" spans="2:3" ht="45.75" x14ac:dyDescent="0.25">
      <c r="B15" s="4" t="s">
        <v>23</v>
      </c>
      <c r="C15" s="4" t="s">
        <v>50</v>
      </c>
    </row>
    <row r="16" spans="2:3" ht="30.75" x14ac:dyDescent="0.25">
      <c r="B16" s="4" t="s">
        <v>59</v>
      </c>
      <c r="C16" s="29" t="s">
        <v>60</v>
      </c>
    </row>
    <row r="17" spans="2:3" ht="15.75" x14ac:dyDescent="0.25">
      <c r="B17" s="4" t="s">
        <v>16</v>
      </c>
      <c r="C17" s="4" t="s">
        <v>17</v>
      </c>
    </row>
    <row r="18" spans="2:3" ht="15.75" x14ac:dyDescent="0.25">
      <c r="B18" s="4" t="s">
        <v>18</v>
      </c>
      <c r="C18" s="4" t="s">
        <v>17</v>
      </c>
    </row>
    <row r="19" spans="2:3" ht="15.75" x14ac:dyDescent="0.25">
      <c r="B19" s="4" t="s">
        <v>54</v>
      </c>
      <c r="C19" s="4" t="s">
        <v>55</v>
      </c>
    </row>
    <row r="20" spans="2:3" ht="15.75" x14ac:dyDescent="0.25">
      <c r="B20" s="4"/>
      <c r="C20" s="4"/>
    </row>
    <row r="21" spans="2:3" ht="15.75" x14ac:dyDescent="0.25">
      <c r="B21" s="4"/>
      <c r="C21" s="4"/>
    </row>
    <row r="22" spans="2:3" ht="15.75" x14ac:dyDescent="0.25">
      <c r="B22" s="4"/>
      <c r="C22" s="4"/>
    </row>
    <row r="23" spans="2:3" ht="15.75" x14ac:dyDescent="0.25">
      <c r="B23" s="4"/>
      <c r="C23" s="4"/>
    </row>
    <row r="24" spans="2:3" ht="15.75" x14ac:dyDescent="0.25">
      <c r="B24" s="4"/>
      <c r="C24" s="4"/>
    </row>
    <row r="25" spans="2:3" ht="15.75" x14ac:dyDescent="0.25">
      <c r="B25" s="4"/>
      <c r="C25" s="4"/>
    </row>
    <row r="26" spans="2:3" ht="15.75" x14ac:dyDescent="0.25">
      <c r="B26" s="4"/>
      <c r="C26" s="4"/>
    </row>
    <row r="27" spans="2:3" ht="15.75" x14ac:dyDescent="0.25">
      <c r="B27" s="4"/>
      <c r="C27" s="4"/>
    </row>
    <row r="28" spans="2:3" ht="32.450000000000003" customHeight="1" x14ac:dyDescent="0.25">
      <c r="B28" s="4"/>
      <c r="C28" s="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6"/>
  <sheetViews>
    <sheetView zoomScale="85" zoomScaleNormal="85" workbookViewId="0">
      <selection activeCell="I7" sqref="I7"/>
    </sheetView>
  </sheetViews>
  <sheetFormatPr defaultColWidth="8.7109375" defaultRowHeight="15" x14ac:dyDescent="0.25"/>
  <cols>
    <col min="1" max="3" width="26.7109375" style="2" customWidth="1"/>
    <col min="4" max="4" width="26.42578125" style="2" customWidth="1"/>
    <col min="5" max="5" width="26.7109375" style="2" customWidth="1"/>
    <col min="6" max="7" width="24.7109375" style="2" customWidth="1"/>
    <col min="8" max="9" width="23.85546875" style="2" customWidth="1"/>
    <col min="10" max="10" width="0.42578125" style="2" hidden="1" customWidth="1"/>
    <col min="11" max="11" width="27.42578125" style="2" customWidth="1"/>
    <col min="12" max="12" width="7.140625" style="2" hidden="1" customWidth="1"/>
    <col min="13" max="13" width="18.140625" style="2" customWidth="1"/>
    <col min="14" max="14" width="8.5703125" style="2" hidden="1" customWidth="1"/>
    <col min="15" max="15" width="11.28515625" style="2" hidden="1" customWidth="1"/>
    <col min="16" max="16" width="0.28515625" style="2" hidden="1" customWidth="1"/>
    <col min="17" max="17" width="35.7109375" style="2" customWidth="1"/>
    <col min="18" max="18" width="52.7109375" style="2" customWidth="1"/>
    <col min="19" max="16384" width="8.7109375" style="2"/>
  </cols>
  <sheetData>
    <row r="1" spans="1:49" ht="35.25" customHeight="1" x14ac:dyDescent="0.25">
      <c r="A1" s="30" t="s">
        <v>1</v>
      </c>
      <c r="B1" s="30"/>
      <c r="C1" s="31"/>
      <c r="D1" s="31"/>
    </row>
    <row r="2" spans="1:49" ht="30.75" customHeight="1" x14ac:dyDescent="0.25">
      <c r="A2" s="30" t="s">
        <v>49</v>
      </c>
      <c r="B2" s="30"/>
      <c r="C2" s="31"/>
      <c r="D2" s="31"/>
    </row>
    <row r="3" spans="1:49" ht="30" customHeight="1" x14ac:dyDescent="0.25">
      <c r="A3" s="30" t="s">
        <v>47</v>
      </c>
      <c r="B3" s="30"/>
      <c r="C3" s="31" t="s">
        <v>51</v>
      </c>
      <c r="D3" s="31"/>
    </row>
    <row r="4" spans="1:49" ht="29.25" customHeight="1" x14ac:dyDescent="0.25">
      <c r="A4" s="30" t="s">
        <v>3</v>
      </c>
      <c r="B4" s="30"/>
      <c r="C4" s="31"/>
      <c r="D4" s="31"/>
    </row>
    <row r="5" spans="1:49" ht="30" customHeight="1" x14ac:dyDescent="0.25">
      <c r="A5" s="30" t="s">
        <v>4</v>
      </c>
      <c r="B5" s="30"/>
      <c r="C5" s="31"/>
      <c r="D5" s="31"/>
    </row>
    <row r="7" spans="1:49" s="1" customFormat="1" ht="106.9" customHeight="1" x14ac:dyDescent="0.25">
      <c r="A7" s="11" t="s">
        <v>5</v>
      </c>
      <c r="B7" s="11" t="s">
        <v>7</v>
      </c>
      <c r="C7" s="11" t="s">
        <v>9</v>
      </c>
      <c r="D7" s="11" t="s">
        <v>19</v>
      </c>
      <c r="E7" s="11" t="s">
        <v>20</v>
      </c>
      <c r="F7" s="11" t="s">
        <v>21</v>
      </c>
      <c r="G7" s="11" t="s">
        <v>22</v>
      </c>
      <c r="H7" s="11" t="s">
        <v>23</v>
      </c>
      <c r="I7" s="11" t="s">
        <v>56</v>
      </c>
      <c r="J7" s="11" t="s">
        <v>24</v>
      </c>
      <c r="K7" s="11" t="s">
        <v>16</v>
      </c>
      <c r="L7" s="11" t="s">
        <v>25</v>
      </c>
      <c r="M7" s="11" t="s">
        <v>18</v>
      </c>
      <c r="N7" s="11" t="s">
        <v>57</v>
      </c>
      <c r="O7" s="12" t="s">
        <v>38</v>
      </c>
      <c r="P7" s="21" t="s">
        <v>37</v>
      </c>
      <c r="Q7" s="22" t="s">
        <v>58</v>
      </c>
      <c r="R7" s="22" t="s">
        <v>54</v>
      </c>
    </row>
    <row r="8" spans="1:49" s="17" customFormat="1" ht="15.75" x14ac:dyDescent="0.25">
      <c r="A8" s="13" t="s">
        <v>26</v>
      </c>
      <c r="B8" s="13" t="s">
        <v>27</v>
      </c>
      <c r="C8" s="13" t="s">
        <v>28</v>
      </c>
      <c r="D8" s="14">
        <v>101</v>
      </c>
      <c r="E8" s="14">
        <v>10</v>
      </c>
      <c r="F8" s="14">
        <v>1</v>
      </c>
      <c r="G8" s="14">
        <v>3</v>
      </c>
      <c r="H8" s="14">
        <v>0</v>
      </c>
      <c r="I8" s="14" t="s">
        <v>51</v>
      </c>
      <c r="J8" s="14">
        <f t="shared" ref="J8:J39" si="0">E8/F8</f>
        <v>10</v>
      </c>
      <c r="K8" s="14" t="str">
        <f>IF($J8&gt;7,"1:8+",IF($J8&gt;3,"1:4 to 1:7",IF($J8&lt;=3,"1:3",IF(J8=0,"N/A"))))</f>
        <v>1:8+</v>
      </c>
      <c r="L8" s="14">
        <f>E8/SUM(G8-H8)</f>
        <v>3.3333333333333335</v>
      </c>
      <c r="M8" s="14" t="str">
        <f>IF($L8&gt;3,"1:4+",IF($L8&gt;1,"1:2 to 1:3",IF($L8=1,"1:1")))</f>
        <v>1:4+</v>
      </c>
      <c r="N8" s="14" t="str">
        <f>IF(AND(K8="1:8+",M8="1:4+"),"Model 9",IF(AND(K8="1:8+",M8="1:2 to 1:3"),"Model 8",IF(AND(K8="1:4 to 1:7",M8="1:4+"),"Model 6",IF(AND(K8="1:4 to 1:7",M8="1:2 to 1:3"),"Model 5",IF(AND(K8="1:3",M8="1:4+"),"Model 3",IF(AND(K8="1:3",M8="1:2 to 1:3"),"Model 2",IF(AND(K8="1:8+",M8="1:1"),"Model 7",IF(AND(K8="1:4 to 1:7",M8="1:1"),"Model 4",IF(AND(K8="1:3",M8="1:1"),"Model 1")))))))))</f>
        <v>Model 9</v>
      </c>
      <c r="O8" s="15" t="str">
        <f>IF(AND($C$3="Yes",N8="Model 9"),"Model 9 NOVA",IF(AND($C$3="Yes",N8="Model 8"),"Model 8 NOVA",IF(AND($C$3="Yes",N8="Model 7"),"Model 7 NOVA",IF(AND($C$3="Yes",N8="Model 6"),"Model 6 NOVA",IF(AND($C$3="Yes",N8="Model 5"),"Model 5 NOVA",IF(AND($C$3="Yes",N8="Model 4"),"Model 4 NOVA",IF(AND($C$3="Yes",N8="Model 3"),"Model 3 NOVA",IF(AND($C$3="Yes",N8="Model 2"),"Model 2 NOVA",IF(AND($C$3="Yes",N8="Model 1"),"Model 1 NOVA",IF(AND($C$3="No",N8="Model 9"),"Model 9 Non-NOVA",IF(AND($C$3="No",N8="Model 8"),"Model 8 Non-NOVA",IF(AND($C$3="No",N8="Model 7"),"Model 7 Non-NOVA",IF(AND($C$3="No",N8="Model 6"),"Model 6 Non-NOVA",IF(AND($C$3="No",N8="Model 5"),"Model 5 Non-NOVA",IF(AND($C$3="No",N8="Model 4"),"Model 4 Non-NOVA",IF(AND($C$3="No",N8="Model 3"),"Model 3 Non-NOVA",IF(AND($C$3="No",N8="Model 2"),"Model 2 Non-NOVA",IF(AND($C$3="No",N8="Model 1"),"Model 1 Non-NOVA",))))))))))))))))))</f>
        <v>Model 9 NOVA</v>
      </c>
      <c r="P8" s="24" t="str">
        <f>IF(AND($C$3="Yes",K8="1:8+"),"Model 7 NOVA",IF(AND($C$3="Yes",K8="1:4 to 1:7"),"Model 4 NOVA",IF(AND($C$3="Yes",K8="1:3"),"Model 1 NOVA",IF(AND($C$3="No",K8="1:8+"),"Model 7 Non-NOVA",IF(AND($C$3="No",K8="1:4 to 1:7"),"Model 4 Non-NOVA",IF(AND($C$3="No",K8="1:3"),"Model 1 Non-NOVA"))))))</f>
        <v>Model 7 NOVA</v>
      </c>
      <c r="Q8" s="26" t="str">
        <f>IF(I8="Yes",P8,IF(I8="No",O8,""))</f>
        <v>Model 7 NOVA</v>
      </c>
      <c r="R8" s="27"/>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row>
    <row r="9" spans="1:49" s="16" customFormat="1" ht="15.75" x14ac:dyDescent="0.25">
      <c r="A9" s="18"/>
      <c r="B9" s="18"/>
      <c r="C9" s="18"/>
      <c r="D9" s="15"/>
      <c r="E9" s="15"/>
      <c r="F9" s="15"/>
      <c r="G9" s="15"/>
      <c r="H9" s="15"/>
      <c r="I9" s="25"/>
      <c r="J9" s="19" t="e">
        <f t="shared" si="0"/>
        <v>#DIV/0!</v>
      </c>
      <c r="K9" s="25" t="e">
        <f t="shared" ref="K9:K72" si="1">IF($J9&gt;7,"1:8+",IF($J9&gt;3,"1:4 to 1:7",IF($J9&lt;=3,"1:3",IF(J9=0,"N/A"))))</f>
        <v>#DIV/0!</v>
      </c>
      <c r="L9" s="15">
        <f t="shared" ref="L9:L40" si="2">IF(SUM(G9-H9)&gt;0,E9/SUM(G9-H9),4)</f>
        <v>4</v>
      </c>
      <c r="M9" s="15" t="str">
        <f>IF($L9&gt;3.9,"1:4+",IF($L9&gt;1,"1:2 to 1:3",IF($L9&lt;=1,"1:1")))</f>
        <v>1:4+</v>
      </c>
      <c r="N9" s="15" t="e">
        <f t="shared" ref="N9:N72" si="3">IF(AND(K9="1:8+",M9="1:4+"),"Model 9",IF(AND(K9="1:8+",M9="1:2 to 1:3"),"Model 8",IF(AND(K9="1:4 to 1:7",M9="1:4+"),"Model 6",IF(AND(K9="1:4 to 1:7",M9="1:2 to 1:3"),"Model 5",IF(AND(K9="1:3",M9="1:4+"),"Model 3",IF(AND(K9="1:3",M9="1:2 to 1:3"),"Model 2",IF(AND(K9="1:8+",M9="1:1"),"Model 7",IF(AND(K9="1:4 to 1:7",M9="1:1"),"Model 4",IF(AND(K9="1:3",M9="1:1"),"Model 1")))))))))</f>
        <v>#DIV/0!</v>
      </c>
      <c r="O9" s="15" t="e">
        <f t="shared" ref="O9:O72" si="4">IF(AND($C$3="Yes",N9="Model 9"),"Model 9 NOVA",IF(AND($C$3="Yes",N9="Model 8"),"Model 8 NOVA",IF(AND($C$3="Yes",N9="Model 7"),"Model 7 NOVA",IF(AND($C$3="Yes",N9="Model 6"),"Model 6 NOVA",IF(AND($C$3="Yes",N9="Model 5"),"Model 5 NOVA",IF(AND($C$3="Yes",N9="Model 4"),"Model 4 NOVA",IF(AND($C$3="Yes",N9="Model 3"),"Model 3 NOVA",IF(AND($C$3="Yes",N9="Model 2"),"Model 2 NOVA",IF(AND($C$3="Yes",N9="Model 1"),"Model 1 NOVA",IF(AND($C$3="No",N9="Model 9"),"Model 9 Non-NOVA",IF(AND($C$3="No",N9="Model 8"),"Model 8 Non-NOVA",IF(AND($C$3="No",N9="Model 7"),"Model 7 Non-NOVA",IF(AND($C$3="No",N9="Model 6"),"Model 6 Non-NOVA",IF(AND($C$3="No",N9="Model 5"),"Model 5 Non-NOVA",IF(AND($C$3="No",N9="Model 4"),"Model 4 Non-NOVA",IF(AND($C$3="No",N9="Model 3"),"Model 3 Non-NOVA",IF(AND($C$3="No",N9="Model 2"),"Model 2 Non-NOVA",IF(AND($C$3="No",N9="Model 1"),"Model 1 Non-NOVA",IF($C$3="Out of State","Out of State Rate")))))))))))))))))))</f>
        <v>#DIV/0!</v>
      </c>
      <c r="P9" s="24" t="e">
        <f t="shared" ref="P9:P72" si="5">IF(AND($C$3="Yes",K9="1:8+"),"Model 7 NOVA",IF(AND($C$3="Yes",K9="1:4 to 1:7"),"Model 4 NOVA",IF(AND($C$3="Yes",K9="1:3"),"Model 1 NOVA",IF(AND($C$3="No",K9="1:8+"),"Model 7 Non-NOVA",IF(AND($C$3="No",K9="1:4 to 1:7"),"Model 4 Non-NOVA",IF(AND($C$3="No",K9="1:3"),"Model 1 Non-NOVA",IF($C$3="Out of State","Out of State Rate")))))))</f>
        <v>#DIV/0!</v>
      </c>
      <c r="Q9" s="28" t="str">
        <f t="shared" ref="Q9:Q72" si="6">IF(I9="Yes",P9,IF(I9="No",O9,""))</f>
        <v/>
      </c>
      <c r="R9" s="18"/>
    </row>
    <row r="10" spans="1:49" s="16" customFormat="1" ht="15.75" x14ac:dyDescent="0.25">
      <c r="A10" s="18"/>
      <c r="B10" s="18"/>
      <c r="C10" s="18"/>
      <c r="D10" s="15"/>
      <c r="E10" s="15"/>
      <c r="F10" s="15"/>
      <c r="G10" s="15"/>
      <c r="H10" s="15"/>
      <c r="I10" s="25"/>
      <c r="J10" s="19" t="e">
        <f t="shared" si="0"/>
        <v>#DIV/0!</v>
      </c>
      <c r="K10" s="25" t="e">
        <f t="shared" si="1"/>
        <v>#DIV/0!</v>
      </c>
      <c r="L10" s="15">
        <f t="shared" si="2"/>
        <v>4</v>
      </c>
      <c r="M10" s="15" t="str">
        <f>IF($L10&gt;3.9,"1:4+",IF($L10&gt;1,"1:2 to 1:3",IF($L10=1,"1:1")))</f>
        <v>1:4+</v>
      </c>
      <c r="N10" s="15" t="e">
        <f t="shared" si="3"/>
        <v>#DIV/0!</v>
      </c>
      <c r="O10" s="15" t="e">
        <f t="shared" si="4"/>
        <v>#DIV/0!</v>
      </c>
      <c r="P10" s="24" t="e">
        <f t="shared" si="5"/>
        <v>#DIV/0!</v>
      </c>
      <c r="Q10" s="28" t="str">
        <f t="shared" si="6"/>
        <v/>
      </c>
      <c r="R10" s="18"/>
    </row>
    <row r="11" spans="1:49" s="16" customFormat="1" ht="15.75" x14ac:dyDescent="0.25">
      <c r="A11" s="18"/>
      <c r="B11" s="18"/>
      <c r="C11" s="18"/>
      <c r="D11" s="15"/>
      <c r="E11" s="15"/>
      <c r="F11" s="15"/>
      <c r="G11" s="15"/>
      <c r="H11" s="15"/>
      <c r="I11" s="25"/>
      <c r="J11" s="19" t="e">
        <f t="shared" si="0"/>
        <v>#DIV/0!</v>
      </c>
      <c r="K11" s="25" t="e">
        <f t="shared" si="1"/>
        <v>#DIV/0!</v>
      </c>
      <c r="L11" s="15">
        <f t="shared" si="2"/>
        <v>4</v>
      </c>
      <c r="M11" s="15" t="str">
        <f t="shared" ref="M11:M74" si="7">IF($L11&gt;3.9,"1:4+",IF($L11&gt;1,"1:2 to 1:3",IF($L11=1,"1:1")))</f>
        <v>1:4+</v>
      </c>
      <c r="N11" s="15" t="e">
        <f t="shared" si="3"/>
        <v>#DIV/0!</v>
      </c>
      <c r="O11" s="15" t="e">
        <f t="shared" si="4"/>
        <v>#DIV/0!</v>
      </c>
      <c r="P11" s="24" t="e">
        <f t="shared" si="5"/>
        <v>#DIV/0!</v>
      </c>
      <c r="Q11" s="28" t="str">
        <f t="shared" si="6"/>
        <v/>
      </c>
      <c r="R11" s="18"/>
    </row>
    <row r="12" spans="1:49" s="16" customFormat="1" ht="15.75" x14ac:dyDescent="0.25">
      <c r="A12" s="18"/>
      <c r="B12" s="18"/>
      <c r="C12" s="18"/>
      <c r="D12" s="15"/>
      <c r="E12" s="20"/>
      <c r="F12" s="20"/>
      <c r="G12" s="20"/>
      <c r="H12" s="20"/>
      <c r="I12" s="25"/>
      <c r="J12" s="19" t="e">
        <f t="shared" si="0"/>
        <v>#DIV/0!</v>
      </c>
      <c r="K12" s="25" t="e">
        <f t="shared" si="1"/>
        <v>#DIV/0!</v>
      </c>
      <c r="L12" s="15">
        <f t="shared" si="2"/>
        <v>4</v>
      </c>
      <c r="M12" s="15" t="str">
        <f t="shared" si="7"/>
        <v>1:4+</v>
      </c>
      <c r="N12" s="15" t="e">
        <f t="shared" si="3"/>
        <v>#DIV/0!</v>
      </c>
      <c r="O12" s="15" t="e">
        <f t="shared" si="4"/>
        <v>#DIV/0!</v>
      </c>
      <c r="P12" s="24" t="e">
        <f t="shared" si="5"/>
        <v>#DIV/0!</v>
      </c>
      <c r="Q12" s="28" t="str">
        <f t="shared" si="6"/>
        <v/>
      </c>
      <c r="R12" s="18"/>
    </row>
    <row r="13" spans="1:49" s="16" customFormat="1" ht="15.75" x14ac:dyDescent="0.25">
      <c r="A13" s="18"/>
      <c r="B13" s="18"/>
      <c r="C13" s="18"/>
      <c r="D13" s="15"/>
      <c r="E13" s="20"/>
      <c r="F13" s="20"/>
      <c r="G13" s="20"/>
      <c r="H13" s="20"/>
      <c r="I13" s="25"/>
      <c r="J13" s="19" t="e">
        <f t="shared" si="0"/>
        <v>#DIV/0!</v>
      </c>
      <c r="K13" s="25" t="e">
        <f t="shared" si="1"/>
        <v>#DIV/0!</v>
      </c>
      <c r="L13" s="15">
        <f t="shared" si="2"/>
        <v>4</v>
      </c>
      <c r="M13" s="15" t="str">
        <f t="shared" si="7"/>
        <v>1:4+</v>
      </c>
      <c r="N13" s="15" t="e">
        <f t="shared" si="3"/>
        <v>#DIV/0!</v>
      </c>
      <c r="O13" s="15" t="e">
        <f t="shared" si="4"/>
        <v>#DIV/0!</v>
      </c>
      <c r="P13" s="24" t="e">
        <f t="shared" si="5"/>
        <v>#DIV/0!</v>
      </c>
      <c r="Q13" s="28" t="str">
        <f t="shared" si="6"/>
        <v/>
      </c>
      <c r="R13" s="18"/>
    </row>
    <row r="14" spans="1:49" s="16" customFormat="1" ht="18" customHeight="1" x14ac:dyDescent="0.25">
      <c r="A14" s="18"/>
      <c r="B14" s="18"/>
      <c r="C14" s="18"/>
      <c r="D14" s="15"/>
      <c r="E14" s="20"/>
      <c r="F14" s="20"/>
      <c r="G14" s="15"/>
      <c r="H14" s="20"/>
      <c r="I14" s="25"/>
      <c r="J14" s="19" t="e">
        <f t="shared" si="0"/>
        <v>#DIV/0!</v>
      </c>
      <c r="K14" s="25" t="e">
        <f t="shared" si="1"/>
        <v>#DIV/0!</v>
      </c>
      <c r="L14" s="15">
        <f t="shared" si="2"/>
        <v>4</v>
      </c>
      <c r="M14" s="15" t="str">
        <f t="shared" si="7"/>
        <v>1:4+</v>
      </c>
      <c r="N14" s="15" t="e">
        <f t="shared" si="3"/>
        <v>#DIV/0!</v>
      </c>
      <c r="O14" s="15" t="e">
        <f t="shared" si="4"/>
        <v>#DIV/0!</v>
      </c>
      <c r="P14" s="24" t="e">
        <f t="shared" si="5"/>
        <v>#DIV/0!</v>
      </c>
      <c r="Q14" s="28" t="str">
        <f t="shared" si="6"/>
        <v/>
      </c>
      <c r="R14" s="18"/>
    </row>
    <row r="15" spans="1:49" s="16" customFormat="1" ht="15.75" x14ac:dyDescent="0.25">
      <c r="A15" s="18"/>
      <c r="B15" s="18"/>
      <c r="C15" s="18"/>
      <c r="D15" s="15"/>
      <c r="E15" s="15"/>
      <c r="F15" s="20"/>
      <c r="G15" s="15"/>
      <c r="H15" s="20"/>
      <c r="I15" s="25"/>
      <c r="J15" s="19" t="e">
        <f t="shared" si="0"/>
        <v>#DIV/0!</v>
      </c>
      <c r="K15" s="25" t="e">
        <f t="shared" si="1"/>
        <v>#DIV/0!</v>
      </c>
      <c r="L15" s="15">
        <f t="shared" si="2"/>
        <v>4</v>
      </c>
      <c r="M15" s="15" t="str">
        <f t="shared" si="7"/>
        <v>1:4+</v>
      </c>
      <c r="N15" s="15" t="e">
        <f t="shared" si="3"/>
        <v>#DIV/0!</v>
      </c>
      <c r="O15" s="15" t="e">
        <f t="shared" si="4"/>
        <v>#DIV/0!</v>
      </c>
      <c r="P15" s="24" t="e">
        <f t="shared" si="5"/>
        <v>#DIV/0!</v>
      </c>
      <c r="Q15" s="28" t="str">
        <f t="shared" si="6"/>
        <v/>
      </c>
      <c r="R15" s="18"/>
    </row>
    <row r="16" spans="1:49" s="16" customFormat="1" ht="15.75" x14ac:dyDescent="0.25">
      <c r="A16" s="18"/>
      <c r="B16" s="18"/>
      <c r="C16" s="18"/>
      <c r="D16" s="15"/>
      <c r="E16" s="15"/>
      <c r="F16" s="20"/>
      <c r="G16" s="15"/>
      <c r="H16" s="20"/>
      <c r="I16" s="25"/>
      <c r="J16" s="19" t="e">
        <f t="shared" si="0"/>
        <v>#DIV/0!</v>
      </c>
      <c r="K16" s="25" t="e">
        <f t="shared" si="1"/>
        <v>#DIV/0!</v>
      </c>
      <c r="L16" s="15">
        <f t="shared" si="2"/>
        <v>4</v>
      </c>
      <c r="M16" s="15" t="str">
        <f t="shared" si="7"/>
        <v>1:4+</v>
      </c>
      <c r="N16" s="15" t="e">
        <f t="shared" si="3"/>
        <v>#DIV/0!</v>
      </c>
      <c r="O16" s="15" t="e">
        <f t="shared" si="4"/>
        <v>#DIV/0!</v>
      </c>
      <c r="P16" s="24" t="e">
        <f t="shared" si="5"/>
        <v>#DIV/0!</v>
      </c>
      <c r="Q16" s="28" t="str">
        <f t="shared" si="6"/>
        <v/>
      </c>
      <c r="R16" s="18"/>
    </row>
    <row r="17" spans="1:18" s="16" customFormat="1" ht="15.75" x14ac:dyDescent="0.25">
      <c r="A17" s="18"/>
      <c r="B17" s="18"/>
      <c r="C17" s="18"/>
      <c r="D17" s="15"/>
      <c r="E17" s="15"/>
      <c r="F17" s="20"/>
      <c r="G17" s="15"/>
      <c r="H17" s="20"/>
      <c r="I17" s="25"/>
      <c r="J17" s="19" t="e">
        <f t="shared" si="0"/>
        <v>#DIV/0!</v>
      </c>
      <c r="K17" s="25" t="e">
        <f t="shared" si="1"/>
        <v>#DIV/0!</v>
      </c>
      <c r="L17" s="15">
        <f t="shared" si="2"/>
        <v>4</v>
      </c>
      <c r="M17" s="15" t="str">
        <f t="shared" si="7"/>
        <v>1:4+</v>
      </c>
      <c r="N17" s="15" t="e">
        <f t="shared" si="3"/>
        <v>#DIV/0!</v>
      </c>
      <c r="O17" s="15" t="e">
        <f t="shared" si="4"/>
        <v>#DIV/0!</v>
      </c>
      <c r="P17" s="24" t="e">
        <f t="shared" si="5"/>
        <v>#DIV/0!</v>
      </c>
      <c r="Q17" s="28" t="str">
        <f t="shared" si="6"/>
        <v/>
      </c>
      <c r="R17" s="18"/>
    </row>
    <row r="18" spans="1:18" s="16" customFormat="1" ht="15.75" x14ac:dyDescent="0.25">
      <c r="A18" s="18"/>
      <c r="B18" s="18"/>
      <c r="C18" s="18"/>
      <c r="D18" s="15"/>
      <c r="E18" s="15"/>
      <c r="F18" s="20"/>
      <c r="G18" s="15"/>
      <c r="H18" s="20"/>
      <c r="I18" s="25"/>
      <c r="J18" s="19" t="e">
        <f t="shared" si="0"/>
        <v>#DIV/0!</v>
      </c>
      <c r="K18" s="25" t="e">
        <f t="shared" si="1"/>
        <v>#DIV/0!</v>
      </c>
      <c r="L18" s="15">
        <f t="shared" si="2"/>
        <v>4</v>
      </c>
      <c r="M18" s="15" t="str">
        <f t="shared" si="7"/>
        <v>1:4+</v>
      </c>
      <c r="N18" s="15" t="e">
        <f t="shared" si="3"/>
        <v>#DIV/0!</v>
      </c>
      <c r="O18" s="15" t="e">
        <f t="shared" si="4"/>
        <v>#DIV/0!</v>
      </c>
      <c r="P18" s="24" t="e">
        <f t="shared" si="5"/>
        <v>#DIV/0!</v>
      </c>
      <c r="Q18" s="28" t="str">
        <f t="shared" si="6"/>
        <v/>
      </c>
      <c r="R18" s="18"/>
    </row>
    <row r="19" spans="1:18" s="16" customFormat="1" ht="15.75" x14ac:dyDescent="0.25">
      <c r="A19" s="18"/>
      <c r="B19" s="18"/>
      <c r="C19" s="18"/>
      <c r="D19" s="15"/>
      <c r="E19" s="15"/>
      <c r="F19" s="20"/>
      <c r="G19" s="15"/>
      <c r="H19" s="20"/>
      <c r="I19" s="25"/>
      <c r="J19" s="19" t="e">
        <f t="shared" si="0"/>
        <v>#DIV/0!</v>
      </c>
      <c r="K19" s="25" t="e">
        <f t="shared" si="1"/>
        <v>#DIV/0!</v>
      </c>
      <c r="L19" s="15">
        <f t="shared" si="2"/>
        <v>4</v>
      </c>
      <c r="M19" s="15" t="str">
        <f t="shared" si="7"/>
        <v>1:4+</v>
      </c>
      <c r="N19" s="15" t="e">
        <f t="shared" si="3"/>
        <v>#DIV/0!</v>
      </c>
      <c r="O19" s="15" t="e">
        <f t="shared" si="4"/>
        <v>#DIV/0!</v>
      </c>
      <c r="P19" s="24" t="e">
        <f t="shared" si="5"/>
        <v>#DIV/0!</v>
      </c>
      <c r="Q19" s="28" t="str">
        <f t="shared" si="6"/>
        <v/>
      </c>
      <c r="R19" s="18"/>
    </row>
    <row r="20" spans="1:18" s="16" customFormat="1" ht="15.75" x14ac:dyDescent="0.25">
      <c r="A20" s="18"/>
      <c r="B20" s="18"/>
      <c r="C20" s="18"/>
      <c r="D20" s="15"/>
      <c r="E20" s="15"/>
      <c r="F20" s="20"/>
      <c r="G20" s="15"/>
      <c r="H20" s="20"/>
      <c r="I20" s="25"/>
      <c r="J20" s="19" t="e">
        <f t="shared" si="0"/>
        <v>#DIV/0!</v>
      </c>
      <c r="K20" s="25" t="e">
        <f t="shared" si="1"/>
        <v>#DIV/0!</v>
      </c>
      <c r="L20" s="15">
        <f t="shared" si="2"/>
        <v>4</v>
      </c>
      <c r="M20" s="15" t="str">
        <f t="shared" si="7"/>
        <v>1:4+</v>
      </c>
      <c r="N20" s="15" t="e">
        <f t="shared" si="3"/>
        <v>#DIV/0!</v>
      </c>
      <c r="O20" s="15" t="e">
        <f t="shared" si="4"/>
        <v>#DIV/0!</v>
      </c>
      <c r="P20" s="24" t="e">
        <f t="shared" si="5"/>
        <v>#DIV/0!</v>
      </c>
      <c r="Q20" s="28" t="str">
        <f t="shared" si="6"/>
        <v/>
      </c>
      <c r="R20" s="18"/>
    </row>
    <row r="21" spans="1:18" s="16" customFormat="1" ht="15.75" x14ac:dyDescent="0.25">
      <c r="A21" s="18"/>
      <c r="B21" s="18"/>
      <c r="C21" s="18"/>
      <c r="D21" s="15"/>
      <c r="E21" s="15"/>
      <c r="F21" s="20"/>
      <c r="G21" s="15"/>
      <c r="H21" s="20"/>
      <c r="I21" s="25"/>
      <c r="J21" s="19" t="e">
        <f t="shared" si="0"/>
        <v>#DIV/0!</v>
      </c>
      <c r="K21" s="25" t="e">
        <f t="shared" si="1"/>
        <v>#DIV/0!</v>
      </c>
      <c r="L21" s="15">
        <f t="shared" si="2"/>
        <v>4</v>
      </c>
      <c r="M21" s="15" t="str">
        <f t="shared" si="7"/>
        <v>1:4+</v>
      </c>
      <c r="N21" s="15" t="e">
        <f t="shared" si="3"/>
        <v>#DIV/0!</v>
      </c>
      <c r="O21" s="15" t="e">
        <f t="shared" si="4"/>
        <v>#DIV/0!</v>
      </c>
      <c r="P21" s="24" t="e">
        <f t="shared" si="5"/>
        <v>#DIV/0!</v>
      </c>
      <c r="Q21" s="28" t="str">
        <f t="shared" si="6"/>
        <v/>
      </c>
      <c r="R21" s="18"/>
    </row>
    <row r="22" spans="1:18" s="16" customFormat="1" ht="15.75" x14ac:dyDescent="0.25">
      <c r="A22" s="18"/>
      <c r="B22" s="18"/>
      <c r="C22" s="18"/>
      <c r="D22" s="15"/>
      <c r="E22" s="15"/>
      <c r="F22" s="20"/>
      <c r="G22" s="15"/>
      <c r="H22" s="20"/>
      <c r="I22" s="25"/>
      <c r="J22" s="19" t="e">
        <f t="shared" si="0"/>
        <v>#DIV/0!</v>
      </c>
      <c r="K22" s="25" t="e">
        <f t="shared" si="1"/>
        <v>#DIV/0!</v>
      </c>
      <c r="L22" s="15">
        <f t="shared" si="2"/>
        <v>4</v>
      </c>
      <c r="M22" s="15" t="str">
        <f t="shared" si="7"/>
        <v>1:4+</v>
      </c>
      <c r="N22" s="15" t="e">
        <f t="shared" si="3"/>
        <v>#DIV/0!</v>
      </c>
      <c r="O22" s="15" t="e">
        <f t="shared" si="4"/>
        <v>#DIV/0!</v>
      </c>
      <c r="P22" s="24" t="e">
        <f t="shared" si="5"/>
        <v>#DIV/0!</v>
      </c>
      <c r="Q22" s="28" t="str">
        <f t="shared" si="6"/>
        <v/>
      </c>
      <c r="R22" s="18"/>
    </row>
    <row r="23" spans="1:18" s="16" customFormat="1" ht="15.75" x14ac:dyDescent="0.25">
      <c r="A23" s="18"/>
      <c r="B23" s="18"/>
      <c r="C23" s="18"/>
      <c r="D23" s="15"/>
      <c r="E23" s="15"/>
      <c r="F23" s="20"/>
      <c r="G23" s="15"/>
      <c r="H23" s="20"/>
      <c r="I23" s="25"/>
      <c r="J23" s="19" t="e">
        <f t="shared" si="0"/>
        <v>#DIV/0!</v>
      </c>
      <c r="K23" s="25" t="e">
        <f t="shared" si="1"/>
        <v>#DIV/0!</v>
      </c>
      <c r="L23" s="15">
        <f t="shared" si="2"/>
        <v>4</v>
      </c>
      <c r="M23" s="15" t="str">
        <f t="shared" si="7"/>
        <v>1:4+</v>
      </c>
      <c r="N23" s="15" t="e">
        <f t="shared" si="3"/>
        <v>#DIV/0!</v>
      </c>
      <c r="O23" s="15" t="e">
        <f t="shared" si="4"/>
        <v>#DIV/0!</v>
      </c>
      <c r="P23" s="24" t="e">
        <f t="shared" si="5"/>
        <v>#DIV/0!</v>
      </c>
      <c r="Q23" s="28" t="str">
        <f t="shared" si="6"/>
        <v/>
      </c>
      <c r="R23" s="18"/>
    </row>
    <row r="24" spans="1:18" s="16" customFormat="1" ht="15.75" x14ac:dyDescent="0.25">
      <c r="A24" s="18"/>
      <c r="B24" s="18"/>
      <c r="C24" s="18"/>
      <c r="D24" s="15"/>
      <c r="E24" s="15"/>
      <c r="F24" s="20"/>
      <c r="G24" s="15"/>
      <c r="H24" s="20"/>
      <c r="I24" s="25"/>
      <c r="J24" s="19" t="e">
        <f t="shared" si="0"/>
        <v>#DIV/0!</v>
      </c>
      <c r="K24" s="25" t="e">
        <f t="shared" si="1"/>
        <v>#DIV/0!</v>
      </c>
      <c r="L24" s="15">
        <f t="shared" si="2"/>
        <v>4</v>
      </c>
      <c r="M24" s="15" t="str">
        <f t="shared" si="7"/>
        <v>1:4+</v>
      </c>
      <c r="N24" s="15" t="e">
        <f t="shared" si="3"/>
        <v>#DIV/0!</v>
      </c>
      <c r="O24" s="15" t="e">
        <f t="shared" si="4"/>
        <v>#DIV/0!</v>
      </c>
      <c r="P24" s="24" t="e">
        <f t="shared" si="5"/>
        <v>#DIV/0!</v>
      </c>
      <c r="Q24" s="28" t="str">
        <f t="shared" si="6"/>
        <v/>
      </c>
      <c r="R24" s="18"/>
    </row>
    <row r="25" spans="1:18" s="16" customFormat="1" ht="15.75" x14ac:dyDescent="0.25">
      <c r="A25" s="18"/>
      <c r="B25" s="18"/>
      <c r="C25" s="18"/>
      <c r="D25" s="15"/>
      <c r="E25" s="15"/>
      <c r="F25" s="20"/>
      <c r="G25" s="15"/>
      <c r="H25" s="20"/>
      <c r="I25" s="25"/>
      <c r="J25" s="19" t="e">
        <f t="shared" si="0"/>
        <v>#DIV/0!</v>
      </c>
      <c r="K25" s="25" t="e">
        <f t="shared" si="1"/>
        <v>#DIV/0!</v>
      </c>
      <c r="L25" s="15">
        <f t="shared" si="2"/>
        <v>4</v>
      </c>
      <c r="M25" s="15" t="str">
        <f t="shared" si="7"/>
        <v>1:4+</v>
      </c>
      <c r="N25" s="15" t="e">
        <f t="shared" si="3"/>
        <v>#DIV/0!</v>
      </c>
      <c r="O25" s="15" t="e">
        <f t="shared" si="4"/>
        <v>#DIV/0!</v>
      </c>
      <c r="P25" s="24" t="e">
        <f t="shared" si="5"/>
        <v>#DIV/0!</v>
      </c>
      <c r="Q25" s="28" t="str">
        <f t="shared" si="6"/>
        <v/>
      </c>
      <c r="R25" s="18"/>
    </row>
    <row r="26" spans="1:18" s="16" customFormat="1" ht="15.75" x14ac:dyDescent="0.25">
      <c r="A26" s="18"/>
      <c r="B26" s="18"/>
      <c r="C26" s="18"/>
      <c r="D26" s="15"/>
      <c r="E26" s="15"/>
      <c r="F26" s="20"/>
      <c r="G26" s="15"/>
      <c r="H26" s="20"/>
      <c r="I26" s="25"/>
      <c r="J26" s="19" t="e">
        <f t="shared" si="0"/>
        <v>#DIV/0!</v>
      </c>
      <c r="K26" s="25" t="e">
        <f t="shared" si="1"/>
        <v>#DIV/0!</v>
      </c>
      <c r="L26" s="15">
        <f t="shared" si="2"/>
        <v>4</v>
      </c>
      <c r="M26" s="15" t="str">
        <f t="shared" si="7"/>
        <v>1:4+</v>
      </c>
      <c r="N26" s="15" t="e">
        <f t="shared" si="3"/>
        <v>#DIV/0!</v>
      </c>
      <c r="O26" s="15" t="e">
        <f t="shared" si="4"/>
        <v>#DIV/0!</v>
      </c>
      <c r="P26" s="24" t="e">
        <f t="shared" si="5"/>
        <v>#DIV/0!</v>
      </c>
      <c r="Q26" s="28" t="str">
        <f t="shared" si="6"/>
        <v/>
      </c>
      <c r="R26" s="18"/>
    </row>
    <row r="27" spans="1:18" s="16" customFormat="1" ht="15.75" x14ac:dyDescent="0.25">
      <c r="A27" s="18"/>
      <c r="B27" s="18"/>
      <c r="C27" s="18"/>
      <c r="D27" s="15"/>
      <c r="E27" s="15"/>
      <c r="F27" s="20"/>
      <c r="G27" s="15"/>
      <c r="H27" s="20"/>
      <c r="I27" s="25"/>
      <c r="J27" s="19" t="e">
        <f t="shared" si="0"/>
        <v>#DIV/0!</v>
      </c>
      <c r="K27" s="25" t="e">
        <f t="shared" si="1"/>
        <v>#DIV/0!</v>
      </c>
      <c r="L27" s="15">
        <f t="shared" si="2"/>
        <v>4</v>
      </c>
      <c r="M27" s="15" t="str">
        <f t="shared" si="7"/>
        <v>1:4+</v>
      </c>
      <c r="N27" s="15" t="e">
        <f t="shared" si="3"/>
        <v>#DIV/0!</v>
      </c>
      <c r="O27" s="15" t="e">
        <f t="shared" si="4"/>
        <v>#DIV/0!</v>
      </c>
      <c r="P27" s="24" t="e">
        <f t="shared" si="5"/>
        <v>#DIV/0!</v>
      </c>
      <c r="Q27" s="28" t="str">
        <f t="shared" si="6"/>
        <v/>
      </c>
      <c r="R27" s="18"/>
    </row>
    <row r="28" spans="1:18" s="16" customFormat="1" ht="15.75" x14ac:dyDescent="0.25">
      <c r="A28" s="18"/>
      <c r="B28" s="18"/>
      <c r="C28" s="18"/>
      <c r="D28" s="15"/>
      <c r="E28" s="15"/>
      <c r="F28" s="20"/>
      <c r="G28" s="15"/>
      <c r="H28" s="20"/>
      <c r="I28" s="25"/>
      <c r="J28" s="19" t="e">
        <f t="shared" si="0"/>
        <v>#DIV/0!</v>
      </c>
      <c r="K28" s="25" t="e">
        <f t="shared" si="1"/>
        <v>#DIV/0!</v>
      </c>
      <c r="L28" s="15">
        <f t="shared" si="2"/>
        <v>4</v>
      </c>
      <c r="M28" s="15" t="str">
        <f t="shared" si="7"/>
        <v>1:4+</v>
      </c>
      <c r="N28" s="15" t="e">
        <f t="shared" si="3"/>
        <v>#DIV/0!</v>
      </c>
      <c r="O28" s="15" t="e">
        <f t="shared" si="4"/>
        <v>#DIV/0!</v>
      </c>
      <c r="P28" s="24" t="e">
        <f t="shared" si="5"/>
        <v>#DIV/0!</v>
      </c>
      <c r="Q28" s="28" t="str">
        <f t="shared" si="6"/>
        <v/>
      </c>
      <c r="R28" s="18"/>
    </row>
    <row r="29" spans="1:18" s="16" customFormat="1" ht="15.75" x14ac:dyDescent="0.25">
      <c r="A29" s="18"/>
      <c r="B29" s="18"/>
      <c r="C29" s="18"/>
      <c r="D29" s="15"/>
      <c r="E29" s="15"/>
      <c r="F29" s="20"/>
      <c r="G29" s="15"/>
      <c r="H29" s="20"/>
      <c r="I29" s="25"/>
      <c r="J29" s="19" t="e">
        <f t="shared" si="0"/>
        <v>#DIV/0!</v>
      </c>
      <c r="K29" s="25" t="e">
        <f t="shared" si="1"/>
        <v>#DIV/0!</v>
      </c>
      <c r="L29" s="15">
        <f t="shared" si="2"/>
        <v>4</v>
      </c>
      <c r="M29" s="15" t="str">
        <f t="shared" si="7"/>
        <v>1:4+</v>
      </c>
      <c r="N29" s="15" t="e">
        <f t="shared" si="3"/>
        <v>#DIV/0!</v>
      </c>
      <c r="O29" s="15" t="e">
        <f t="shared" si="4"/>
        <v>#DIV/0!</v>
      </c>
      <c r="P29" s="24" t="e">
        <f t="shared" si="5"/>
        <v>#DIV/0!</v>
      </c>
      <c r="Q29" s="28" t="str">
        <f t="shared" si="6"/>
        <v/>
      </c>
      <c r="R29" s="18"/>
    </row>
    <row r="30" spans="1:18" s="16" customFormat="1" ht="15.75" x14ac:dyDescent="0.25">
      <c r="A30" s="18"/>
      <c r="B30" s="18"/>
      <c r="C30" s="18"/>
      <c r="D30" s="15"/>
      <c r="E30" s="15"/>
      <c r="F30" s="20"/>
      <c r="G30" s="15"/>
      <c r="H30" s="20"/>
      <c r="I30" s="25"/>
      <c r="J30" s="19" t="e">
        <f t="shared" si="0"/>
        <v>#DIV/0!</v>
      </c>
      <c r="K30" s="25" t="e">
        <f t="shared" si="1"/>
        <v>#DIV/0!</v>
      </c>
      <c r="L30" s="15">
        <f t="shared" si="2"/>
        <v>4</v>
      </c>
      <c r="M30" s="15" t="str">
        <f t="shared" si="7"/>
        <v>1:4+</v>
      </c>
      <c r="N30" s="15" t="e">
        <f t="shared" si="3"/>
        <v>#DIV/0!</v>
      </c>
      <c r="O30" s="15" t="e">
        <f t="shared" si="4"/>
        <v>#DIV/0!</v>
      </c>
      <c r="P30" s="24" t="e">
        <f t="shared" si="5"/>
        <v>#DIV/0!</v>
      </c>
      <c r="Q30" s="28" t="str">
        <f t="shared" si="6"/>
        <v/>
      </c>
      <c r="R30" s="18"/>
    </row>
    <row r="31" spans="1:18" s="16" customFormat="1" ht="15.75" x14ac:dyDescent="0.25">
      <c r="A31" s="18"/>
      <c r="B31" s="18"/>
      <c r="C31" s="18"/>
      <c r="D31" s="15"/>
      <c r="E31" s="15"/>
      <c r="F31" s="20"/>
      <c r="G31" s="15"/>
      <c r="H31" s="20"/>
      <c r="I31" s="25"/>
      <c r="J31" s="19" t="e">
        <f t="shared" si="0"/>
        <v>#DIV/0!</v>
      </c>
      <c r="K31" s="25" t="e">
        <f t="shared" si="1"/>
        <v>#DIV/0!</v>
      </c>
      <c r="L31" s="15">
        <f t="shared" si="2"/>
        <v>4</v>
      </c>
      <c r="M31" s="15" t="str">
        <f t="shared" si="7"/>
        <v>1:4+</v>
      </c>
      <c r="N31" s="15" t="e">
        <f t="shared" si="3"/>
        <v>#DIV/0!</v>
      </c>
      <c r="O31" s="15" t="e">
        <f t="shared" si="4"/>
        <v>#DIV/0!</v>
      </c>
      <c r="P31" s="24" t="e">
        <f t="shared" si="5"/>
        <v>#DIV/0!</v>
      </c>
      <c r="Q31" s="28" t="str">
        <f t="shared" si="6"/>
        <v/>
      </c>
      <c r="R31" s="18"/>
    </row>
    <row r="32" spans="1:18" s="16" customFormat="1" ht="15.75" x14ac:dyDescent="0.25">
      <c r="A32" s="18"/>
      <c r="B32" s="18"/>
      <c r="C32" s="18"/>
      <c r="D32" s="15"/>
      <c r="E32" s="15"/>
      <c r="F32" s="20"/>
      <c r="G32" s="15"/>
      <c r="H32" s="20"/>
      <c r="I32" s="25"/>
      <c r="J32" s="19" t="e">
        <f t="shared" si="0"/>
        <v>#DIV/0!</v>
      </c>
      <c r="K32" s="25" t="e">
        <f t="shared" si="1"/>
        <v>#DIV/0!</v>
      </c>
      <c r="L32" s="15">
        <f t="shared" si="2"/>
        <v>4</v>
      </c>
      <c r="M32" s="15" t="str">
        <f t="shared" si="7"/>
        <v>1:4+</v>
      </c>
      <c r="N32" s="15" t="e">
        <f t="shared" si="3"/>
        <v>#DIV/0!</v>
      </c>
      <c r="O32" s="15" t="e">
        <f t="shared" si="4"/>
        <v>#DIV/0!</v>
      </c>
      <c r="P32" s="24" t="e">
        <f t="shared" si="5"/>
        <v>#DIV/0!</v>
      </c>
      <c r="Q32" s="28" t="str">
        <f t="shared" si="6"/>
        <v/>
      </c>
      <c r="R32" s="18"/>
    </row>
    <row r="33" spans="1:18" s="16" customFormat="1" ht="15.75" x14ac:dyDescent="0.25">
      <c r="A33" s="18"/>
      <c r="B33" s="18"/>
      <c r="C33" s="18"/>
      <c r="D33" s="15"/>
      <c r="E33" s="15"/>
      <c r="F33" s="20"/>
      <c r="G33" s="15"/>
      <c r="H33" s="20"/>
      <c r="I33" s="25"/>
      <c r="J33" s="19" t="e">
        <f t="shared" si="0"/>
        <v>#DIV/0!</v>
      </c>
      <c r="K33" s="25" t="e">
        <f t="shared" si="1"/>
        <v>#DIV/0!</v>
      </c>
      <c r="L33" s="15">
        <f t="shared" si="2"/>
        <v>4</v>
      </c>
      <c r="M33" s="15" t="str">
        <f t="shared" si="7"/>
        <v>1:4+</v>
      </c>
      <c r="N33" s="15" t="e">
        <f t="shared" si="3"/>
        <v>#DIV/0!</v>
      </c>
      <c r="O33" s="15" t="e">
        <f t="shared" si="4"/>
        <v>#DIV/0!</v>
      </c>
      <c r="P33" s="24" t="e">
        <f t="shared" si="5"/>
        <v>#DIV/0!</v>
      </c>
      <c r="Q33" s="28" t="str">
        <f t="shared" si="6"/>
        <v/>
      </c>
      <c r="R33" s="18"/>
    </row>
    <row r="34" spans="1:18" s="16" customFormat="1" ht="15" customHeight="1" x14ac:dyDescent="0.25">
      <c r="A34" s="18"/>
      <c r="B34" s="18"/>
      <c r="C34" s="18"/>
      <c r="D34" s="15"/>
      <c r="E34" s="15"/>
      <c r="F34" s="20"/>
      <c r="G34" s="15"/>
      <c r="H34" s="20"/>
      <c r="I34" s="25"/>
      <c r="J34" s="19" t="e">
        <f t="shared" si="0"/>
        <v>#DIV/0!</v>
      </c>
      <c r="K34" s="25" t="e">
        <f t="shared" si="1"/>
        <v>#DIV/0!</v>
      </c>
      <c r="L34" s="15">
        <f t="shared" si="2"/>
        <v>4</v>
      </c>
      <c r="M34" s="15" t="str">
        <f t="shared" si="7"/>
        <v>1:4+</v>
      </c>
      <c r="N34" s="15" t="e">
        <f t="shared" si="3"/>
        <v>#DIV/0!</v>
      </c>
      <c r="O34" s="15" t="e">
        <f t="shared" si="4"/>
        <v>#DIV/0!</v>
      </c>
      <c r="P34" s="24" t="e">
        <f t="shared" si="5"/>
        <v>#DIV/0!</v>
      </c>
      <c r="Q34" s="28" t="str">
        <f t="shared" si="6"/>
        <v/>
      </c>
      <c r="R34" s="18"/>
    </row>
    <row r="35" spans="1:18" s="16" customFormat="1" ht="15.75" x14ac:dyDescent="0.25">
      <c r="A35" s="18"/>
      <c r="B35" s="18"/>
      <c r="C35" s="18"/>
      <c r="D35" s="15"/>
      <c r="E35" s="15"/>
      <c r="F35" s="20"/>
      <c r="G35" s="15"/>
      <c r="H35" s="20"/>
      <c r="I35" s="25"/>
      <c r="J35" s="19" t="e">
        <f t="shared" si="0"/>
        <v>#DIV/0!</v>
      </c>
      <c r="K35" s="25" t="e">
        <f t="shared" si="1"/>
        <v>#DIV/0!</v>
      </c>
      <c r="L35" s="15">
        <f t="shared" si="2"/>
        <v>4</v>
      </c>
      <c r="M35" s="15" t="str">
        <f t="shared" si="7"/>
        <v>1:4+</v>
      </c>
      <c r="N35" s="15" t="e">
        <f t="shared" si="3"/>
        <v>#DIV/0!</v>
      </c>
      <c r="O35" s="15" t="e">
        <f t="shared" si="4"/>
        <v>#DIV/0!</v>
      </c>
      <c r="P35" s="24" t="e">
        <f t="shared" si="5"/>
        <v>#DIV/0!</v>
      </c>
      <c r="Q35" s="28" t="str">
        <f t="shared" si="6"/>
        <v/>
      </c>
      <c r="R35" s="18"/>
    </row>
    <row r="36" spans="1:18" s="16" customFormat="1" ht="15.75" x14ac:dyDescent="0.25">
      <c r="A36" s="18"/>
      <c r="B36" s="18"/>
      <c r="C36" s="18"/>
      <c r="D36" s="15"/>
      <c r="E36" s="15"/>
      <c r="F36" s="20"/>
      <c r="G36" s="15"/>
      <c r="H36" s="20"/>
      <c r="I36" s="25"/>
      <c r="J36" s="19" t="e">
        <f t="shared" si="0"/>
        <v>#DIV/0!</v>
      </c>
      <c r="K36" s="25" t="e">
        <f t="shared" si="1"/>
        <v>#DIV/0!</v>
      </c>
      <c r="L36" s="15">
        <f t="shared" si="2"/>
        <v>4</v>
      </c>
      <c r="M36" s="15" t="str">
        <f t="shared" si="7"/>
        <v>1:4+</v>
      </c>
      <c r="N36" s="15" t="e">
        <f t="shared" si="3"/>
        <v>#DIV/0!</v>
      </c>
      <c r="O36" s="15" t="e">
        <f t="shared" si="4"/>
        <v>#DIV/0!</v>
      </c>
      <c r="P36" s="24" t="e">
        <f t="shared" si="5"/>
        <v>#DIV/0!</v>
      </c>
      <c r="Q36" s="28" t="str">
        <f t="shared" si="6"/>
        <v/>
      </c>
      <c r="R36" s="18"/>
    </row>
    <row r="37" spans="1:18" s="16" customFormat="1" ht="15.75" x14ac:dyDescent="0.25">
      <c r="A37" s="18"/>
      <c r="B37" s="18"/>
      <c r="C37" s="18"/>
      <c r="D37" s="15"/>
      <c r="E37" s="15"/>
      <c r="F37" s="20"/>
      <c r="G37" s="15"/>
      <c r="H37" s="20"/>
      <c r="I37" s="25"/>
      <c r="J37" s="19" t="e">
        <f t="shared" si="0"/>
        <v>#DIV/0!</v>
      </c>
      <c r="K37" s="25" t="e">
        <f t="shared" si="1"/>
        <v>#DIV/0!</v>
      </c>
      <c r="L37" s="15">
        <f t="shared" si="2"/>
        <v>4</v>
      </c>
      <c r="M37" s="15" t="str">
        <f t="shared" si="7"/>
        <v>1:4+</v>
      </c>
      <c r="N37" s="15" t="e">
        <f t="shared" si="3"/>
        <v>#DIV/0!</v>
      </c>
      <c r="O37" s="15" t="e">
        <f t="shared" si="4"/>
        <v>#DIV/0!</v>
      </c>
      <c r="P37" s="24" t="e">
        <f t="shared" si="5"/>
        <v>#DIV/0!</v>
      </c>
      <c r="Q37" s="28" t="str">
        <f t="shared" si="6"/>
        <v/>
      </c>
      <c r="R37" s="18"/>
    </row>
    <row r="38" spans="1:18" s="16" customFormat="1" ht="15.75" x14ac:dyDescent="0.25">
      <c r="A38" s="18"/>
      <c r="B38" s="18"/>
      <c r="C38" s="18"/>
      <c r="D38" s="15"/>
      <c r="E38" s="15"/>
      <c r="F38" s="20"/>
      <c r="G38" s="15"/>
      <c r="H38" s="20"/>
      <c r="I38" s="25"/>
      <c r="J38" s="19" t="e">
        <f t="shared" si="0"/>
        <v>#DIV/0!</v>
      </c>
      <c r="K38" s="25" t="e">
        <f t="shared" si="1"/>
        <v>#DIV/0!</v>
      </c>
      <c r="L38" s="15">
        <f t="shared" si="2"/>
        <v>4</v>
      </c>
      <c r="M38" s="15" t="str">
        <f t="shared" si="7"/>
        <v>1:4+</v>
      </c>
      <c r="N38" s="15" t="e">
        <f t="shared" si="3"/>
        <v>#DIV/0!</v>
      </c>
      <c r="O38" s="15" t="e">
        <f t="shared" si="4"/>
        <v>#DIV/0!</v>
      </c>
      <c r="P38" s="24" t="e">
        <f t="shared" si="5"/>
        <v>#DIV/0!</v>
      </c>
      <c r="Q38" s="28" t="str">
        <f t="shared" si="6"/>
        <v/>
      </c>
      <c r="R38" s="18"/>
    </row>
    <row r="39" spans="1:18" s="16" customFormat="1" ht="15.75" x14ac:dyDescent="0.25">
      <c r="A39" s="18"/>
      <c r="B39" s="18"/>
      <c r="C39" s="18"/>
      <c r="D39" s="15"/>
      <c r="E39" s="15"/>
      <c r="F39" s="20"/>
      <c r="G39" s="15"/>
      <c r="H39" s="20"/>
      <c r="I39" s="25"/>
      <c r="J39" s="19" t="e">
        <f t="shared" si="0"/>
        <v>#DIV/0!</v>
      </c>
      <c r="K39" s="25" t="e">
        <f t="shared" si="1"/>
        <v>#DIV/0!</v>
      </c>
      <c r="L39" s="15">
        <f t="shared" si="2"/>
        <v>4</v>
      </c>
      <c r="M39" s="15" t="str">
        <f t="shared" si="7"/>
        <v>1:4+</v>
      </c>
      <c r="N39" s="15" t="e">
        <f t="shared" si="3"/>
        <v>#DIV/0!</v>
      </c>
      <c r="O39" s="15" t="e">
        <f t="shared" si="4"/>
        <v>#DIV/0!</v>
      </c>
      <c r="P39" s="24" t="e">
        <f t="shared" si="5"/>
        <v>#DIV/0!</v>
      </c>
      <c r="Q39" s="28" t="str">
        <f t="shared" si="6"/>
        <v/>
      </c>
      <c r="R39" s="18"/>
    </row>
    <row r="40" spans="1:18" s="16" customFormat="1" ht="15.75" x14ac:dyDescent="0.25">
      <c r="A40" s="18"/>
      <c r="B40" s="18"/>
      <c r="C40" s="18"/>
      <c r="D40" s="15"/>
      <c r="E40" s="15"/>
      <c r="F40" s="20"/>
      <c r="G40" s="15"/>
      <c r="H40" s="20"/>
      <c r="I40" s="25"/>
      <c r="J40" s="19" t="e">
        <f t="shared" ref="J40:J71" si="8">E40/F40</f>
        <v>#DIV/0!</v>
      </c>
      <c r="K40" s="25" t="e">
        <f t="shared" si="1"/>
        <v>#DIV/0!</v>
      </c>
      <c r="L40" s="15">
        <f t="shared" si="2"/>
        <v>4</v>
      </c>
      <c r="M40" s="15" t="str">
        <f t="shared" si="7"/>
        <v>1:4+</v>
      </c>
      <c r="N40" s="15" t="e">
        <f t="shared" si="3"/>
        <v>#DIV/0!</v>
      </c>
      <c r="O40" s="15" t="e">
        <f t="shared" si="4"/>
        <v>#DIV/0!</v>
      </c>
      <c r="P40" s="24" t="e">
        <f t="shared" si="5"/>
        <v>#DIV/0!</v>
      </c>
      <c r="Q40" s="28" t="str">
        <f t="shared" si="6"/>
        <v/>
      </c>
      <c r="R40" s="18"/>
    </row>
    <row r="41" spans="1:18" s="16" customFormat="1" ht="15.75" x14ac:dyDescent="0.25">
      <c r="A41" s="18"/>
      <c r="B41" s="18"/>
      <c r="C41" s="18"/>
      <c r="D41" s="15"/>
      <c r="E41" s="15"/>
      <c r="F41" s="20"/>
      <c r="G41" s="15"/>
      <c r="H41" s="20"/>
      <c r="I41" s="25"/>
      <c r="J41" s="19" t="e">
        <f t="shared" si="8"/>
        <v>#DIV/0!</v>
      </c>
      <c r="K41" s="25" t="e">
        <f t="shared" si="1"/>
        <v>#DIV/0!</v>
      </c>
      <c r="L41" s="15">
        <f t="shared" ref="L41:L72" si="9">IF(SUM(G41-H41)&gt;0,E41/SUM(G41-H41),4)</f>
        <v>4</v>
      </c>
      <c r="M41" s="15" t="str">
        <f t="shared" si="7"/>
        <v>1:4+</v>
      </c>
      <c r="N41" s="15" t="e">
        <f t="shared" si="3"/>
        <v>#DIV/0!</v>
      </c>
      <c r="O41" s="15" t="e">
        <f t="shared" si="4"/>
        <v>#DIV/0!</v>
      </c>
      <c r="P41" s="24" t="e">
        <f t="shared" si="5"/>
        <v>#DIV/0!</v>
      </c>
      <c r="Q41" s="28" t="str">
        <f t="shared" si="6"/>
        <v/>
      </c>
      <c r="R41" s="18"/>
    </row>
    <row r="42" spans="1:18" s="16" customFormat="1" ht="15.75" x14ac:dyDescent="0.25">
      <c r="A42" s="18"/>
      <c r="B42" s="18"/>
      <c r="C42" s="18"/>
      <c r="D42" s="15"/>
      <c r="E42" s="15"/>
      <c r="F42" s="20"/>
      <c r="G42" s="15"/>
      <c r="H42" s="20"/>
      <c r="I42" s="25"/>
      <c r="J42" s="19" t="e">
        <f t="shared" si="8"/>
        <v>#DIV/0!</v>
      </c>
      <c r="K42" s="25" t="e">
        <f t="shared" si="1"/>
        <v>#DIV/0!</v>
      </c>
      <c r="L42" s="15">
        <f t="shared" si="9"/>
        <v>4</v>
      </c>
      <c r="M42" s="15" t="str">
        <f t="shared" si="7"/>
        <v>1:4+</v>
      </c>
      <c r="N42" s="15" t="e">
        <f t="shared" si="3"/>
        <v>#DIV/0!</v>
      </c>
      <c r="O42" s="15" t="e">
        <f t="shared" si="4"/>
        <v>#DIV/0!</v>
      </c>
      <c r="P42" s="24" t="e">
        <f t="shared" si="5"/>
        <v>#DIV/0!</v>
      </c>
      <c r="Q42" s="28" t="str">
        <f t="shared" si="6"/>
        <v/>
      </c>
      <c r="R42" s="18"/>
    </row>
    <row r="43" spans="1:18" s="16" customFormat="1" ht="15.75" x14ac:dyDescent="0.25">
      <c r="A43" s="18"/>
      <c r="B43" s="18"/>
      <c r="C43" s="18"/>
      <c r="D43" s="15"/>
      <c r="E43" s="15"/>
      <c r="F43" s="20"/>
      <c r="G43" s="15"/>
      <c r="H43" s="20"/>
      <c r="I43" s="25"/>
      <c r="J43" s="19" t="e">
        <f t="shared" si="8"/>
        <v>#DIV/0!</v>
      </c>
      <c r="K43" s="25" t="e">
        <f t="shared" si="1"/>
        <v>#DIV/0!</v>
      </c>
      <c r="L43" s="15">
        <f t="shared" si="9"/>
        <v>4</v>
      </c>
      <c r="M43" s="15" t="str">
        <f t="shared" si="7"/>
        <v>1:4+</v>
      </c>
      <c r="N43" s="15" t="e">
        <f t="shared" si="3"/>
        <v>#DIV/0!</v>
      </c>
      <c r="O43" s="15" t="e">
        <f t="shared" si="4"/>
        <v>#DIV/0!</v>
      </c>
      <c r="P43" s="24" t="e">
        <f t="shared" si="5"/>
        <v>#DIV/0!</v>
      </c>
      <c r="Q43" s="28" t="str">
        <f t="shared" si="6"/>
        <v/>
      </c>
      <c r="R43" s="18"/>
    </row>
    <row r="44" spans="1:18" s="16" customFormat="1" ht="15.75" x14ac:dyDescent="0.25">
      <c r="A44" s="18"/>
      <c r="B44" s="18"/>
      <c r="C44" s="18"/>
      <c r="D44" s="15"/>
      <c r="E44" s="15"/>
      <c r="F44" s="20"/>
      <c r="G44" s="15"/>
      <c r="H44" s="20"/>
      <c r="I44" s="25"/>
      <c r="J44" s="19" t="e">
        <f t="shared" si="8"/>
        <v>#DIV/0!</v>
      </c>
      <c r="K44" s="25" t="e">
        <f t="shared" si="1"/>
        <v>#DIV/0!</v>
      </c>
      <c r="L44" s="15">
        <f t="shared" si="9"/>
        <v>4</v>
      </c>
      <c r="M44" s="15" t="str">
        <f t="shared" si="7"/>
        <v>1:4+</v>
      </c>
      <c r="N44" s="15" t="e">
        <f t="shared" si="3"/>
        <v>#DIV/0!</v>
      </c>
      <c r="O44" s="15" t="e">
        <f t="shared" si="4"/>
        <v>#DIV/0!</v>
      </c>
      <c r="P44" s="24" t="e">
        <f t="shared" si="5"/>
        <v>#DIV/0!</v>
      </c>
      <c r="Q44" s="28" t="str">
        <f t="shared" si="6"/>
        <v/>
      </c>
      <c r="R44" s="18"/>
    </row>
    <row r="45" spans="1:18" s="16" customFormat="1" ht="15.75" x14ac:dyDescent="0.25">
      <c r="A45" s="18"/>
      <c r="B45" s="18"/>
      <c r="C45" s="18"/>
      <c r="D45" s="15"/>
      <c r="E45" s="15"/>
      <c r="F45" s="20"/>
      <c r="G45" s="15"/>
      <c r="H45" s="20"/>
      <c r="I45" s="25"/>
      <c r="J45" s="19" t="e">
        <f t="shared" si="8"/>
        <v>#DIV/0!</v>
      </c>
      <c r="K45" s="25" t="e">
        <f t="shared" si="1"/>
        <v>#DIV/0!</v>
      </c>
      <c r="L45" s="15">
        <f t="shared" si="9"/>
        <v>4</v>
      </c>
      <c r="M45" s="15" t="str">
        <f t="shared" si="7"/>
        <v>1:4+</v>
      </c>
      <c r="N45" s="15" t="e">
        <f t="shared" si="3"/>
        <v>#DIV/0!</v>
      </c>
      <c r="O45" s="15" t="e">
        <f t="shared" si="4"/>
        <v>#DIV/0!</v>
      </c>
      <c r="P45" s="24" t="e">
        <f t="shared" si="5"/>
        <v>#DIV/0!</v>
      </c>
      <c r="Q45" s="28" t="str">
        <f t="shared" si="6"/>
        <v/>
      </c>
      <c r="R45" s="18"/>
    </row>
    <row r="46" spans="1:18" s="16" customFormat="1" ht="15.75" x14ac:dyDescent="0.25">
      <c r="A46" s="18"/>
      <c r="B46" s="18"/>
      <c r="C46" s="18"/>
      <c r="D46" s="15"/>
      <c r="E46" s="15"/>
      <c r="F46" s="20"/>
      <c r="G46" s="15"/>
      <c r="H46" s="20"/>
      <c r="I46" s="25"/>
      <c r="J46" s="19" t="e">
        <f t="shared" si="8"/>
        <v>#DIV/0!</v>
      </c>
      <c r="K46" s="25" t="e">
        <f t="shared" si="1"/>
        <v>#DIV/0!</v>
      </c>
      <c r="L46" s="15">
        <f t="shared" si="9"/>
        <v>4</v>
      </c>
      <c r="M46" s="15" t="str">
        <f t="shared" si="7"/>
        <v>1:4+</v>
      </c>
      <c r="N46" s="15" t="e">
        <f t="shared" si="3"/>
        <v>#DIV/0!</v>
      </c>
      <c r="O46" s="15" t="e">
        <f t="shared" si="4"/>
        <v>#DIV/0!</v>
      </c>
      <c r="P46" s="24" t="e">
        <f t="shared" si="5"/>
        <v>#DIV/0!</v>
      </c>
      <c r="Q46" s="28" t="str">
        <f t="shared" si="6"/>
        <v/>
      </c>
      <c r="R46" s="18"/>
    </row>
    <row r="47" spans="1:18" s="16" customFormat="1" ht="15.75" x14ac:dyDescent="0.25">
      <c r="A47" s="18"/>
      <c r="B47" s="18"/>
      <c r="C47" s="18"/>
      <c r="D47" s="15"/>
      <c r="E47" s="15"/>
      <c r="F47" s="20"/>
      <c r="G47" s="15"/>
      <c r="H47" s="20"/>
      <c r="I47" s="25"/>
      <c r="J47" s="19" t="e">
        <f t="shared" si="8"/>
        <v>#DIV/0!</v>
      </c>
      <c r="K47" s="25" t="e">
        <f t="shared" si="1"/>
        <v>#DIV/0!</v>
      </c>
      <c r="L47" s="15">
        <f t="shared" si="9"/>
        <v>4</v>
      </c>
      <c r="M47" s="15" t="str">
        <f t="shared" si="7"/>
        <v>1:4+</v>
      </c>
      <c r="N47" s="15" t="e">
        <f t="shared" si="3"/>
        <v>#DIV/0!</v>
      </c>
      <c r="O47" s="15" t="e">
        <f t="shared" si="4"/>
        <v>#DIV/0!</v>
      </c>
      <c r="P47" s="24" t="e">
        <f t="shared" si="5"/>
        <v>#DIV/0!</v>
      </c>
      <c r="Q47" s="28" t="str">
        <f t="shared" si="6"/>
        <v/>
      </c>
      <c r="R47" s="18"/>
    </row>
    <row r="48" spans="1:18" s="16" customFormat="1" ht="15.75" x14ac:dyDescent="0.25">
      <c r="A48" s="18"/>
      <c r="B48" s="18"/>
      <c r="C48" s="18"/>
      <c r="D48" s="15"/>
      <c r="E48" s="15"/>
      <c r="F48" s="20"/>
      <c r="G48" s="15"/>
      <c r="H48" s="20"/>
      <c r="I48" s="25"/>
      <c r="J48" s="19" t="e">
        <f t="shared" si="8"/>
        <v>#DIV/0!</v>
      </c>
      <c r="K48" s="25" t="e">
        <f t="shared" si="1"/>
        <v>#DIV/0!</v>
      </c>
      <c r="L48" s="15">
        <f t="shared" si="9"/>
        <v>4</v>
      </c>
      <c r="M48" s="15" t="str">
        <f t="shared" si="7"/>
        <v>1:4+</v>
      </c>
      <c r="N48" s="15" t="e">
        <f t="shared" si="3"/>
        <v>#DIV/0!</v>
      </c>
      <c r="O48" s="15" t="e">
        <f t="shared" si="4"/>
        <v>#DIV/0!</v>
      </c>
      <c r="P48" s="24" t="e">
        <f t="shared" si="5"/>
        <v>#DIV/0!</v>
      </c>
      <c r="Q48" s="28" t="str">
        <f t="shared" si="6"/>
        <v/>
      </c>
      <c r="R48" s="18"/>
    </row>
    <row r="49" spans="1:18" s="16" customFormat="1" ht="15.75" x14ac:dyDescent="0.25">
      <c r="A49" s="18"/>
      <c r="B49" s="18"/>
      <c r="C49" s="18"/>
      <c r="D49" s="15"/>
      <c r="E49" s="15"/>
      <c r="F49" s="20"/>
      <c r="G49" s="15"/>
      <c r="H49" s="20"/>
      <c r="I49" s="25"/>
      <c r="J49" s="19" t="e">
        <f t="shared" si="8"/>
        <v>#DIV/0!</v>
      </c>
      <c r="K49" s="25" t="e">
        <f t="shared" si="1"/>
        <v>#DIV/0!</v>
      </c>
      <c r="L49" s="15">
        <f t="shared" si="9"/>
        <v>4</v>
      </c>
      <c r="M49" s="15" t="str">
        <f t="shared" si="7"/>
        <v>1:4+</v>
      </c>
      <c r="N49" s="15" t="e">
        <f t="shared" si="3"/>
        <v>#DIV/0!</v>
      </c>
      <c r="O49" s="15" t="e">
        <f t="shared" si="4"/>
        <v>#DIV/0!</v>
      </c>
      <c r="P49" s="24" t="e">
        <f t="shared" si="5"/>
        <v>#DIV/0!</v>
      </c>
      <c r="Q49" s="28" t="str">
        <f t="shared" si="6"/>
        <v/>
      </c>
      <c r="R49" s="18"/>
    </row>
    <row r="50" spans="1:18" s="16" customFormat="1" ht="15.75" x14ac:dyDescent="0.25">
      <c r="A50" s="18"/>
      <c r="B50" s="18"/>
      <c r="C50" s="18"/>
      <c r="D50" s="15"/>
      <c r="E50" s="15"/>
      <c r="F50" s="20"/>
      <c r="G50" s="15"/>
      <c r="H50" s="20"/>
      <c r="I50" s="25"/>
      <c r="J50" s="19" t="e">
        <f t="shared" si="8"/>
        <v>#DIV/0!</v>
      </c>
      <c r="K50" s="25" t="e">
        <f t="shared" si="1"/>
        <v>#DIV/0!</v>
      </c>
      <c r="L50" s="15">
        <f t="shared" si="9"/>
        <v>4</v>
      </c>
      <c r="M50" s="15" t="str">
        <f t="shared" si="7"/>
        <v>1:4+</v>
      </c>
      <c r="N50" s="15" t="e">
        <f t="shared" si="3"/>
        <v>#DIV/0!</v>
      </c>
      <c r="O50" s="15" t="e">
        <f t="shared" si="4"/>
        <v>#DIV/0!</v>
      </c>
      <c r="P50" s="24" t="e">
        <f t="shared" si="5"/>
        <v>#DIV/0!</v>
      </c>
      <c r="Q50" s="28" t="str">
        <f t="shared" si="6"/>
        <v/>
      </c>
      <c r="R50" s="18"/>
    </row>
    <row r="51" spans="1:18" s="16" customFormat="1" ht="15.75" x14ac:dyDescent="0.25">
      <c r="A51" s="18"/>
      <c r="B51" s="18"/>
      <c r="C51" s="18"/>
      <c r="D51" s="15"/>
      <c r="E51" s="15"/>
      <c r="F51" s="20"/>
      <c r="G51" s="15"/>
      <c r="H51" s="20"/>
      <c r="I51" s="25"/>
      <c r="J51" s="19" t="e">
        <f t="shared" si="8"/>
        <v>#DIV/0!</v>
      </c>
      <c r="K51" s="25" t="e">
        <f t="shared" si="1"/>
        <v>#DIV/0!</v>
      </c>
      <c r="L51" s="15">
        <f t="shared" si="9"/>
        <v>4</v>
      </c>
      <c r="M51" s="15" t="str">
        <f t="shared" si="7"/>
        <v>1:4+</v>
      </c>
      <c r="N51" s="15" t="e">
        <f t="shared" si="3"/>
        <v>#DIV/0!</v>
      </c>
      <c r="O51" s="15" t="e">
        <f t="shared" si="4"/>
        <v>#DIV/0!</v>
      </c>
      <c r="P51" s="24" t="e">
        <f t="shared" si="5"/>
        <v>#DIV/0!</v>
      </c>
      <c r="Q51" s="28" t="str">
        <f t="shared" si="6"/>
        <v/>
      </c>
      <c r="R51" s="18"/>
    </row>
    <row r="52" spans="1:18" s="16" customFormat="1" ht="15.75" x14ac:dyDescent="0.25">
      <c r="A52" s="18"/>
      <c r="B52" s="18"/>
      <c r="C52" s="18"/>
      <c r="D52" s="15"/>
      <c r="E52" s="15"/>
      <c r="F52" s="20"/>
      <c r="G52" s="15"/>
      <c r="H52" s="20"/>
      <c r="I52" s="25"/>
      <c r="J52" s="19" t="e">
        <f t="shared" si="8"/>
        <v>#DIV/0!</v>
      </c>
      <c r="K52" s="25" t="e">
        <f t="shared" si="1"/>
        <v>#DIV/0!</v>
      </c>
      <c r="L52" s="15">
        <f t="shared" si="9"/>
        <v>4</v>
      </c>
      <c r="M52" s="15" t="str">
        <f t="shared" si="7"/>
        <v>1:4+</v>
      </c>
      <c r="N52" s="15" t="e">
        <f t="shared" si="3"/>
        <v>#DIV/0!</v>
      </c>
      <c r="O52" s="15" t="e">
        <f t="shared" si="4"/>
        <v>#DIV/0!</v>
      </c>
      <c r="P52" s="24" t="e">
        <f t="shared" si="5"/>
        <v>#DIV/0!</v>
      </c>
      <c r="Q52" s="28" t="str">
        <f t="shared" si="6"/>
        <v/>
      </c>
      <c r="R52" s="18"/>
    </row>
    <row r="53" spans="1:18" s="16" customFormat="1" ht="15.75" x14ac:dyDescent="0.25">
      <c r="A53" s="18"/>
      <c r="B53" s="18"/>
      <c r="C53" s="18"/>
      <c r="D53" s="15"/>
      <c r="E53" s="15"/>
      <c r="F53" s="20"/>
      <c r="G53" s="15"/>
      <c r="H53" s="20"/>
      <c r="I53" s="25"/>
      <c r="J53" s="19" t="e">
        <f t="shared" si="8"/>
        <v>#DIV/0!</v>
      </c>
      <c r="K53" s="25" t="e">
        <f t="shared" si="1"/>
        <v>#DIV/0!</v>
      </c>
      <c r="L53" s="15">
        <f t="shared" si="9"/>
        <v>4</v>
      </c>
      <c r="M53" s="15" t="str">
        <f t="shared" si="7"/>
        <v>1:4+</v>
      </c>
      <c r="N53" s="15" t="e">
        <f t="shared" si="3"/>
        <v>#DIV/0!</v>
      </c>
      <c r="O53" s="15" t="e">
        <f t="shared" si="4"/>
        <v>#DIV/0!</v>
      </c>
      <c r="P53" s="24" t="e">
        <f t="shared" si="5"/>
        <v>#DIV/0!</v>
      </c>
      <c r="Q53" s="28" t="str">
        <f t="shared" si="6"/>
        <v/>
      </c>
      <c r="R53" s="18"/>
    </row>
    <row r="54" spans="1:18" s="16" customFormat="1" ht="15.75" x14ac:dyDescent="0.25">
      <c r="A54" s="18"/>
      <c r="B54" s="18"/>
      <c r="C54" s="18"/>
      <c r="D54" s="15"/>
      <c r="E54" s="15"/>
      <c r="F54" s="20"/>
      <c r="G54" s="15"/>
      <c r="H54" s="20"/>
      <c r="I54" s="25"/>
      <c r="J54" s="19" t="e">
        <f t="shared" si="8"/>
        <v>#DIV/0!</v>
      </c>
      <c r="K54" s="25" t="e">
        <f t="shared" si="1"/>
        <v>#DIV/0!</v>
      </c>
      <c r="L54" s="15">
        <f t="shared" si="9"/>
        <v>4</v>
      </c>
      <c r="M54" s="15" t="str">
        <f t="shared" si="7"/>
        <v>1:4+</v>
      </c>
      <c r="N54" s="15" t="e">
        <f t="shared" si="3"/>
        <v>#DIV/0!</v>
      </c>
      <c r="O54" s="15" t="e">
        <f t="shared" si="4"/>
        <v>#DIV/0!</v>
      </c>
      <c r="P54" s="24" t="e">
        <f t="shared" si="5"/>
        <v>#DIV/0!</v>
      </c>
      <c r="Q54" s="28" t="str">
        <f t="shared" si="6"/>
        <v/>
      </c>
      <c r="R54" s="18"/>
    </row>
    <row r="55" spans="1:18" s="16" customFormat="1" ht="15.75" x14ac:dyDescent="0.25">
      <c r="A55" s="18"/>
      <c r="B55" s="18"/>
      <c r="C55" s="18"/>
      <c r="D55" s="15"/>
      <c r="E55" s="15"/>
      <c r="F55" s="20"/>
      <c r="G55" s="15"/>
      <c r="H55" s="20"/>
      <c r="I55" s="25"/>
      <c r="J55" s="19" t="e">
        <f t="shared" si="8"/>
        <v>#DIV/0!</v>
      </c>
      <c r="K55" s="25" t="e">
        <f t="shared" si="1"/>
        <v>#DIV/0!</v>
      </c>
      <c r="L55" s="15">
        <f t="shared" si="9"/>
        <v>4</v>
      </c>
      <c r="M55" s="15" t="str">
        <f t="shared" si="7"/>
        <v>1:4+</v>
      </c>
      <c r="N55" s="15" t="e">
        <f t="shared" si="3"/>
        <v>#DIV/0!</v>
      </c>
      <c r="O55" s="15" t="e">
        <f t="shared" si="4"/>
        <v>#DIV/0!</v>
      </c>
      <c r="P55" s="24" t="e">
        <f t="shared" si="5"/>
        <v>#DIV/0!</v>
      </c>
      <c r="Q55" s="28" t="str">
        <f t="shared" si="6"/>
        <v/>
      </c>
      <c r="R55" s="18"/>
    </row>
    <row r="56" spans="1:18" s="16" customFormat="1" ht="15.75" x14ac:dyDescent="0.25">
      <c r="A56" s="18"/>
      <c r="B56" s="18"/>
      <c r="C56" s="18"/>
      <c r="D56" s="15"/>
      <c r="E56" s="15"/>
      <c r="F56" s="20"/>
      <c r="G56" s="15"/>
      <c r="H56" s="20"/>
      <c r="I56" s="25"/>
      <c r="J56" s="19" t="e">
        <f t="shared" si="8"/>
        <v>#DIV/0!</v>
      </c>
      <c r="K56" s="25" t="e">
        <f t="shared" si="1"/>
        <v>#DIV/0!</v>
      </c>
      <c r="L56" s="15">
        <f t="shared" si="9"/>
        <v>4</v>
      </c>
      <c r="M56" s="15" t="str">
        <f t="shared" si="7"/>
        <v>1:4+</v>
      </c>
      <c r="N56" s="15" t="e">
        <f t="shared" si="3"/>
        <v>#DIV/0!</v>
      </c>
      <c r="O56" s="15" t="e">
        <f t="shared" si="4"/>
        <v>#DIV/0!</v>
      </c>
      <c r="P56" s="24" t="e">
        <f t="shared" si="5"/>
        <v>#DIV/0!</v>
      </c>
      <c r="Q56" s="28" t="str">
        <f t="shared" si="6"/>
        <v/>
      </c>
      <c r="R56" s="18"/>
    </row>
    <row r="57" spans="1:18" s="16" customFormat="1" ht="15.75" x14ac:dyDescent="0.25">
      <c r="A57" s="18"/>
      <c r="B57" s="18"/>
      <c r="C57" s="18"/>
      <c r="D57" s="15"/>
      <c r="E57" s="15"/>
      <c r="F57" s="20"/>
      <c r="G57" s="15"/>
      <c r="H57" s="20"/>
      <c r="I57" s="25"/>
      <c r="J57" s="19" t="e">
        <f t="shared" si="8"/>
        <v>#DIV/0!</v>
      </c>
      <c r="K57" s="25" t="e">
        <f t="shared" si="1"/>
        <v>#DIV/0!</v>
      </c>
      <c r="L57" s="15">
        <f t="shared" si="9"/>
        <v>4</v>
      </c>
      <c r="M57" s="15" t="str">
        <f t="shared" si="7"/>
        <v>1:4+</v>
      </c>
      <c r="N57" s="15" t="e">
        <f t="shared" si="3"/>
        <v>#DIV/0!</v>
      </c>
      <c r="O57" s="15" t="e">
        <f t="shared" si="4"/>
        <v>#DIV/0!</v>
      </c>
      <c r="P57" s="24" t="e">
        <f t="shared" si="5"/>
        <v>#DIV/0!</v>
      </c>
      <c r="Q57" s="28" t="str">
        <f t="shared" si="6"/>
        <v/>
      </c>
      <c r="R57" s="18"/>
    </row>
    <row r="58" spans="1:18" s="16" customFormat="1" ht="15.75" x14ac:dyDescent="0.25">
      <c r="A58" s="18"/>
      <c r="B58" s="18"/>
      <c r="C58" s="18"/>
      <c r="D58" s="15"/>
      <c r="E58" s="15"/>
      <c r="F58" s="20"/>
      <c r="G58" s="15"/>
      <c r="H58" s="20"/>
      <c r="I58" s="25"/>
      <c r="J58" s="19" t="e">
        <f t="shared" si="8"/>
        <v>#DIV/0!</v>
      </c>
      <c r="K58" s="25" t="e">
        <f t="shared" si="1"/>
        <v>#DIV/0!</v>
      </c>
      <c r="L58" s="15">
        <f t="shared" si="9"/>
        <v>4</v>
      </c>
      <c r="M58" s="15" t="str">
        <f t="shared" si="7"/>
        <v>1:4+</v>
      </c>
      <c r="N58" s="15" t="e">
        <f t="shared" si="3"/>
        <v>#DIV/0!</v>
      </c>
      <c r="O58" s="15" t="e">
        <f t="shared" si="4"/>
        <v>#DIV/0!</v>
      </c>
      <c r="P58" s="24" t="e">
        <f t="shared" si="5"/>
        <v>#DIV/0!</v>
      </c>
      <c r="Q58" s="28" t="str">
        <f t="shared" si="6"/>
        <v/>
      </c>
      <c r="R58" s="18"/>
    </row>
    <row r="59" spans="1:18" s="16" customFormat="1" ht="15.75" x14ac:dyDescent="0.25">
      <c r="A59" s="18"/>
      <c r="B59" s="18"/>
      <c r="C59" s="18"/>
      <c r="D59" s="15"/>
      <c r="E59" s="15"/>
      <c r="F59" s="20"/>
      <c r="G59" s="15"/>
      <c r="H59" s="20"/>
      <c r="I59" s="25"/>
      <c r="J59" s="19" t="e">
        <f t="shared" si="8"/>
        <v>#DIV/0!</v>
      </c>
      <c r="K59" s="25" t="e">
        <f t="shared" si="1"/>
        <v>#DIV/0!</v>
      </c>
      <c r="L59" s="15">
        <f t="shared" si="9"/>
        <v>4</v>
      </c>
      <c r="M59" s="15" t="str">
        <f t="shared" si="7"/>
        <v>1:4+</v>
      </c>
      <c r="N59" s="15" t="e">
        <f t="shared" si="3"/>
        <v>#DIV/0!</v>
      </c>
      <c r="O59" s="15" t="e">
        <f t="shared" si="4"/>
        <v>#DIV/0!</v>
      </c>
      <c r="P59" s="24" t="e">
        <f t="shared" si="5"/>
        <v>#DIV/0!</v>
      </c>
      <c r="Q59" s="28" t="str">
        <f t="shared" si="6"/>
        <v/>
      </c>
      <c r="R59" s="18"/>
    </row>
    <row r="60" spans="1:18" s="16" customFormat="1" ht="15.75" x14ac:dyDescent="0.25">
      <c r="A60" s="18"/>
      <c r="B60" s="18"/>
      <c r="C60" s="18"/>
      <c r="D60" s="15"/>
      <c r="E60" s="15"/>
      <c r="F60" s="20"/>
      <c r="G60" s="15"/>
      <c r="H60" s="20"/>
      <c r="I60" s="25"/>
      <c r="J60" s="19" t="e">
        <f t="shared" si="8"/>
        <v>#DIV/0!</v>
      </c>
      <c r="K60" s="25" t="e">
        <f t="shared" si="1"/>
        <v>#DIV/0!</v>
      </c>
      <c r="L60" s="15">
        <f t="shared" si="9"/>
        <v>4</v>
      </c>
      <c r="M60" s="15" t="str">
        <f t="shared" si="7"/>
        <v>1:4+</v>
      </c>
      <c r="N60" s="15" t="e">
        <f t="shared" si="3"/>
        <v>#DIV/0!</v>
      </c>
      <c r="O60" s="15" t="e">
        <f t="shared" si="4"/>
        <v>#DIV/0!</v>
      </c>
      <c r="P60" s="24" t="e">
        <f t="shared" si="5"/>
        <v>#DIV/0!</v>
      </c>
      <c r="Q60" s="28" t="str">
        <f t="shared" si="6"/>
        <v/>
      </c>
      <c r="R60" s="18"/>
    </row>
    <row r="61" spans="1:18" s="16" customFormat="1" ht="15.75" x14ac:dyDescent="0.25">
      <c r="A61" s="18"/>
      <c r="B61" s="18"/>
      <c r="C61" s="18"/>
      <c r="D61" s="15"/>
      <c r="E61" s="15"/>
      <c r="F61" s="20"/>
      <c r="G61" s="15"/>
      <c r="H61" s="20"/>
      <c r="I61" s="25"/>
      <c r="J61" s="19" t="e">
        <f t="shared" si="8"/>
        <v>#DIV/0!</v>
      </c>
      <c r="K61" s="25" t="e">
        <f t="shared" si="1"/>
        <v>#DIV/0!</v>
      </c>
      <c r="L61" s="15">
        <f t="shared" si="9"/>
        <v>4</v>
      </c>
      <c r="M61" s="15" t="str">
        <f t="shared" si="7"/>
        <v>1:4+</v>
      </c>
      <c r="N61" s="15" t="e">
        <f t="shared" si="3"/>
        <v>#DIV/0!</v>
      </c>
      <c r="O61" s="15" t="e">
        <f t="shared" si="4"/>
        <v>#DIV/0!</v>
      </c>
      <c r="P61" s="24" t="e">
        <f t="shared" si="5"/>
        <v>#DIV/0!</v>
      </c>
      <c r="Q61" s="28" t="str">
        <f t="shared" si="6"/>
        <v/>
      </c>
      <c r="R61" s="18"/>
    </row>
    <row r="62" spans="1:18" s="16" customFormat="1" ht="15.75" x14ac:dyDescent="0.25">
      <c r="A62" s="18"/>
      <c r="B62" s="18"/>
      <c r="C62" s="18"/>
      <c r="D62" s="15"/>
      <c r="E62" s="15"/>
      <c r="F62" s="20"/>
      <c r="G62" s="15"/>
      <c r="H62" s="20"/>
      <c r="I62" s="25"/>
      <c r="J62" s="19" t="e">
        <f t="shared" si="8"/>
        <v>#DIV/0!</v>
      </c>
      <c r="K62" s="25" t="e">
        <f t="shared" si="1"/>
        <v>#DIV/0!</v>
      </c>
      <c r="L62" s="15">
        <f t="shared" si="9"/>
        <v>4</v>
      </c>
      <c r="M62" s="15" t="str">
        <f t="shared" si="7"/>
        <v>1:4+</v>
      </c>
      <c r="N62" s="15" t="e">
        <f t="shared" si="3"/>
        <v>#DIV/0!</v>
      </c>
      <c r="O62" s="15" t="e">
        <f t="shared" si="4"/>
        <v>#DIV/0!</v>
      </c>
      <c r="P62" s="24" t="e">
        <f t="shared" si="5"/>
        <v>#DIV/0!</v>
      </c>
      <c r="Q62" s="28" t="str">
        <f t="shared" si="6"/>
        <v/>
      </c>
      <c r="R62" s="18"/>
    </row>
    <row r="63" spans="1:18" s="16" customFormat="1" ht="15.75" x14ac:dyDescent="0.25">
      <c r="A63" s="18"/>
      <c r="B63" s="18"/>
      <c r="C63" s="18"/>
      <c r="D63" s="15"/>
      <c r="E63" s="15"/>
      <c r="F63" s="20"/>
      <c r="G63" s="15"/>
      <c r="H63" s="20"/>
      <c r="I63" s="25"/>
      <c r="J63" s="19" t="e">
        <f t="shared" si="8"/>
        <v>#DIV/0!</v>
      </c>
      <c r="K63" s="25" t="e">
        <f t="shared" si="1"/>
        <v>#DIV/0!</v>
      </c>
      <c r="L63" s="15">
        <f t="shared" si="9"/>
        <v>4</v>
      </c>
      <c r="M63" s="15" t="str">
        <f t="shared" si="7"/>
        <v>1:4+</v>
      </c>
      <c r="N63" s="15" t="e">
        <f t="shared" si="3"/>
        <v>#DIV/0!</v>
      </c>
      <c r="O63" s="15" t="e">
        <f t="shared" si="4"/>
        <v>#DIV/0!</v>
      </c>
      <c r="P63" s="24" t="e">
        <f t="shared" si="5"/>
        <v>#DIV/0!</v>
      </c>
      <c r="Q63" s="28" t="str">
        <f t="shared" si="6"/>
        <v/>
      </c>
      <c r="R63" s="18"/>
    </row>
    <row r="64" spans="1:18" s="16" customFormat="1" ht="15.75" x14ac:dyDescent="0.25">
      <c r="A64" s="18"/>
      <c r="B64" s="18"/>
      <c r="C64" s="18"/>
      <c r="D64" s="15"/>
      <c r="E64" s="15"/>
      <c r="F64" s="20"/>
      <c r="G64" s="15"/>
      <c r="H64" s="20"/>
      <c r="I64" s="25"/>
      <c r="J64" s="19" t="e">
        <f t="shared" si="8"/>
        <v>#DIV/0!</v>
      </c>
      <c r="K64" s="25" t="e">
        <f t="shared" si="1"/>
        <v>#DIV/0!</v>
      </c>
      <c r="L64" s="15">
        <f t="shared" si="9"/>
        <v>4</v>
      </c>
      <c r="M64" s="15" t="str">
        <f t="shared" si="7"/>
        <v>1:4+</v>
      </c>
      <c r="N64" s="15" t="e">
        <f t="shared" si="3"/>
        <v>#DIV/0!</v>
      </c>
      <c r="O64" s="15" t="e">
        <f t="shared" si="4"/>
        <v>#DIV/0!</v>
      </c>
      <c r="P64" s="24" t="e">
        <f t="shared" si="5"/>
        <v>#DIV/0!</v>
      </c>
      <c r="Q64" s="28" t="str">
        <f t="shared" si="6"/>
        <v/>
      </c>
      <c r="R64" s="18"/>
    </row>
    <row r="65" spans="1:18" s="16" customFormat="1" ht="15.75" x14ac:dyDescent="0.25">
      <c r="A65" s="18"/>
      <c r="B65" s="18"/>
      <c r="C65" s="18"/>
      <c r="D65" s="15"/>
      <c r="E65" s="15"/>
      <c r="F65" s="20"/>
      <c r="G65" s="15"/>
      <c r="H65" s="20"/>
      <c r="I65" s="25"/>
      <c r="J65" s="19" t="e">
        <f t="shared" si="8"/>
        <v>#DIV/0!</v>
      </c>
      <c r="K65" s="25" t="e">
        <f t="shared" si="1"/>
        <v>#DIV/0!</v>
      </c>
      <c r="L65" s="15">
        <f t="shared" si="9"/>
        <v>4</v>
      </c>
      <c r="M65" s="15" t="str">
        <f t="shared" si="7"/>
        <v>1:4+</v>
      </c>
      <c r="N65" s="15" t="e">
        <f t="shared" si="3"/>
        <v>#DIV/0!</v>
      </c>
      <c r="O65" s="15" t="e">
        <f t="shared" si="4"/>
        <v>#DIV/0!</v>
      </c>
      <c r="P65" s="24" t="e">
        <f t="shared" si="5"/>
        <v>#DIV/0!</v>
      </c>
      <c r="Q65" s="28" t="str">
        <f t="shared" si="6"/>
        <v/>
      </c>
      <c r="R65" s="18"/>
    </row>
    <row r="66" spans="1:18" s="16" customFormat="1" ht="15.75" x14ac:dyDescent="0.25">
      <c r="A66" s="18"/>
      <c r="B66" s="18"/>
      <c r="C66" s="18"/>
      <c r="D66" s="15"/>
      <c r="E66" s="15"/>
      <c r="F66" s="20"/>
      <c r="G66" s="15"/>
      <c r="H66" s="20"/>
      <c r="I66" s="25"/>
      <c r="J66" s="19" t="e">
        <f t="shared" si="8"/>
        <v>#DIV/0!</v>
      </c>
      <c r="K66" s="25" t="e">
        <f t="shared" si="1"/>
        <v>#DIV/0!</v>
      </c>
      <c r="L66" s="15">
        <f t="shared" si="9"/>
        <v>4</v>
      </c>
      <c r="M66" s="15" t="str">
        <f t="shared" si="7"/>
        <v>1:4+</v>
      </c>
      <c r="N66" s="15" t="e">
        <f t="shared" si="3"/>
        <v>#DIV/0!</v>
      </c>
      <c r="O66" s="15" t="e">
        <f t="shared" si="4"/>
        <v>#DIV/0!</v>
      </c>
      <c r="P66" s="24" t="e">
        <f t="shared" si="5"/>
        <v>#DIV/0!</v>
      </c>
      <c r="Q66" s="28" t="str">
        <f t="shared" si="6"/>
        <v/>
      </c>
      <c r="R66" s="18"/>
    </row>
    <row r="67" spans="1:18" s="16" customFormat="1" ht="15.75" x14ac:dyDescent="0.25">
      <c r="A67" s="18"/>
      <c r="B67" s="18"/>
      <c r="C67" s="18"/>
      <c r="D67" s="15"/>
      <c r="E67" s="15"/>
      <c r="F67" s="20"/>
      <c r="G67" s="15"/>
      <c r="H67" s="20"/>
      <c r="I67" s="25"/>
      <c r="J67" s="19" t="e">
        <f t="shared" si="8"/>
        <v>#DIV/0!</v>
      </c>
      <c r="K67" s="25" t="e">
        <f t="shared" si="1"/>
        <v>#DIV/0!</v>
      </c>
      <c r="L67" s="15">
        <f t="shared" si="9"/>
        <v>4</v>
      </c>
      <c r="M67" s="15" t="str">
        <f t="shared" si="7"/>
        <v>1:4+</v>
      </c>
      <c r="N67" s="15" t="e">
        <f t="shared" si="3"/>
        <v>#DIV/0!</v>
      </c>
      <c r="O67" s="15" t="e">
        <f t="shared" si="4"/>
        <v>#DIV/0!</v>
      </c>
      <c r="P67" s="24" t="e">
        <f t="shared" si="5"/>
        <v>#DIV/0!</v>
      </c>
      <c r="Q67" s="28" t="str">
        <f t="shared" si="6"/>
        <v/>
      </c>
      <c r="R67" s="18"/>
    </row>
    <row r="68" spans="1:18" s="16" customFormat="1" ht="15.75" x14ac:dyDescent="0.25">
      <c r="A68" s="18"/>
      <c r="B68" s="18"/>
      <c r="C68" s="18"/>
      <c r="D68" s="15"/>
      <c r="E68" s="15"/>
      <c r="F68" s="20"/>
      <c r="G68" s="15"/>
      <c r="H68" s="20"/>
      <c r="I68" s="25"/>
      <c r="J68" s="19" t="e">
        <f t="shared" si="8"/>
        <v>#DIV/0!</v>
      </c>
      <c r="K68" s="25" t="e">
        <f t="shared" si="1"/>
        <v>#DIV/0!</v>
      </c>
      <c r="L68" s="15">
        <f t="shared" si="9"/>
        <v>4</v>
      </c>
      <c r="M68" s="15" t="str">
        <f t="shared" si="7"/>
        <v>1:4+</v>
      </c>
      <c r="N68" s="15" t="e">
        <f t="shared" si="3"/>
        <v>#DIV/0!</v>
      </c>
      <c r="O68" s="15" t="e">
        <f t="shared" si="4"/>
        <v>#DIV/0!</v>
      </c>
      <c r="P68" s="24" t="e">
        <f t="shared" si="5"/>
        <v>#DIV/0!</v>
      </c>
      <c r="Q68" s="28" t="str">
        <f t="shared" si="6"/>
        <v/>
      </c>
      <c r="R68" s="18"/>
    </row>
    <row r="69" spans="1:18" s="16" customFormat="1" ht="15.75" x14ac:dyDescent="0.25">
      <c r="A69" s="18"/>
      <c r="B69" s="18"/>
      <c r="C69" s="18"/>
      <c r="D69" s="15"/>
      <c r="E69" s="15"/>
      <c r="F69" s="20"/>
      <c r="G69" s="15"/>
      <c r="H69" s="20"/>
      <c r="I69" s="25"/>
      <c r="J69" s="19" t="e">
        <f t="shared" si="8"/>
        <v>#DIV/0!</v>
      </c>
      <c r="K69" s="25" t="e">
        <f t="shared" si="1"/>
        <v>#DIV/0!</v>
      </c>
      <c r="L69" s="15">
        <f t="shared" si="9"/>
        <v>4</v>
      </c>
      <c r="M69" s="15" t="str">
        <f t="shared" si="7"/>
        <v>1:4+</v>
      </c>
      <c r="N69" s="15" t="e">
        <f t="shared" si="3"/>
        <v>#DIV/0!</v>
      </c>
      <c r="O69" s="15" t="e">
        <f t="shared" si="4"/>
        <v>#DIV/0!</v>
      </c>
      <c r="P69" s="24" t="e">
        <f t="shared" si="5"/>
        <v>#DIV/0!</v>
      </c>
      <c r="Q69" s="28" t="str">
        <f t="shared" si="6"/>
        <v/>
      </c>
      <c r="R69" s="18"/>
    </row>
    <row r="70" spans="1:18" s="16" customFormat="1" ht="15.75" x14ac:dyDescent="0.25">
      <c r="A70" s="18"/>
      <c r="B70" s="18"/>
      <c r="C70" s="18"/>
      <c r="D70" s="15"/>
      <c r="E70" s="15"/>
      <c r="F70" s="20"/>
      <c r="G70" s="15"/>
      <c r="H70" s="20"/>
      <c r="I70" s="25"/>
      <c r="J70" s="19" t="e">
        <f t="shared" si="8"/>
        <v>#DIV/0!</v>
      </c>
      <c r="K70" s="25" t="e">
        <f t="shared" si="1"/>
        <v>#DIV/0!</v>
      </c>
      <c r="L70" s="15">
        <f t="shared" si="9"/>
        <v>4</v>
      </c>
      <c r="M70" s="15" t="str">
        <f t="shared" si="7"/>
        <v>1:4+</v>
      </c>
      <c r="N70" s="15" t="e">
        <f t="shared" si="3"/>
        <v>#DIV/0!</v>
      </c>
      <c r="O70" s="15" t="e">
        <f t="shared" si="4"/>
        <v>#DIV/0!</v>
      </c>
      <c r="P70" s="24" t="e">
        <f t="shared" si="5"/>
        <v>#DIV/0!</v>
      </c>
      <c r="Q70" s="28" t="str">
        <f t="shared" si="6"/>
        <v/>
      </c>
      <c r="R70" s="18"/>
    </row>
    <row r="71" spans="1:18" s="16" customFormat="1" ht="15.75" x14ac:dyDescent="0.25">
      <c r="A71" s="18"/>
      <c r="B71" s="18"/>
      <c r="C71" s="18"/>
      <c r="D71" s="15"/>
      <c r="E71" s="15"/>
      <c r="F71" s="20"/>
      <c r="G71" s="15"/>
      <c r="H71" s="20"/>
      <c r="I71" s="25"/>
      <c r="J71" s="19" t="e">
        <f t="shared" si="8"/>
        <v>#DIV/0!</v>
      </c>
      <c r="K71" s="25" t="e">
        <f t="shared" si="1"/>
        <v>#DIV/0!</v>
      </c>
      <c r="L71" s="15">
        <f t="shared" si="9"/>
        <v>4</v>
      </c>
      <c r="M71" s="15" t="str">
        <f t="shared" si="7"/>
        <v>1:4+</v>
      </c>
      <c r="N71" s="15" t="e">
        <f t="shared" si="3"/>
        <v>#DIV/0!</v>
      </c>
      <c r="O71" s="15" t="e">
        <f t="shared" si="4"/>
        <v>#DIV/0!</v>
      </c>
      <c r="P71" s="24" t="e">
        <f t="shared" si="5"/>
        <v>#DIV/0!</v>
      </c>
      <c r="Q71" s="28" t="str">
        <f t="shared" si="6"/>
        <v/>
      </c>
      <c r="R71" s="18"/>
    </row>
    <row r="72" spans="1:18" s="16" customFormat="1" ht="15.75" x14ac:dyDescent="0.25">
      <c r="A72" s="18"/>
      <c r="B72" s="18"/>
      <c r="C72" s="18"/>
      <c r="D72" s="15"/>
      <c r="E72" s="15"/>
      <c r="F72" s="20"/>
      <c r="G72" s="15"/>
      <c r="H72" s="20"/>
      <c r="I72" s="25"/>
      <c r="J72" s="19" t="e">
        <f t="shared" ref="J72:J81" si="10">E72/F72</f>
        <v>#DIV/0!</v>
      </c>
      <c r="K72" s="25" t="e">
        <f t="shared" si="1"/>
        <v>#DIV/0!</v>
      </c>
      <c r="L72" s="15">
        <f t="shared" si="9"/>
        <v>4</v>
      </c>
      <c r="M72" s="15" t="str">
        <f t="shared" si="7"/>
        <v>1:4+</v>
      </c>
      <c r="N72" s="15" t="e">
        <f t="shared" si="3"/>
        <v>#DIV/0!</v>
      </c>
      <c r="O72" s="15" t="e">
        <f t="shared" si="4"/>
        <v>#DIV/0!</v>
      </c>
      <c r="P72" s="24" t="e">
        <f t="shared" si="5"/>
        <v>#DIV/0!</v>
      </c>
      <c r="Q72" s="28" t="str">
        <f t="shared" si="6"/>
        <v/>
      </c>
      <c r="R72" s="18"/>
    </row>
    <row r="73" spans="1:18" s="16" customFormat="1" ht="15.75" x14ac:dyDescent="0.25">
      <c r="A73" s="18"/>
      <c r="B73" s="18"/>
      <c r="C73" s="18"/>
      <c r="D73" s="15"/>
      <c r="E73" s="15"/>
      <c r="F73" s="20"/>
      <c r="G73" s="15"/>
      <c r="H73" s="20"/>
      <c r="I73" s="25"/>
      <c r="J73" s="19" t="e">
        <f t="shared" si="10"/>
        <v>#DIV/0!</v>
      </c>
      <c r="K73" s="25" t="e">
        <f t="shared" ref="K73:K106" si="11">IF($J73&gt;7,"1:8+",IF($J73&gt;3,"1:4 to 1:7",IF($J73&lt;=3,"1:3",IF(J73=0,"N/A"))))</f>
        <v>#DIV/0!</v>
      </c>
      <c r="L73" s="15">
        <f t="shared" ref="L73:L106" si="12">IF(SUM(G73-H73)&gt;0,E73/SUM(G73-H73),4)</f>
        <v>4</v>
      </c>
      <c r="M73" s="15" t="str">
        <f t="shared" si="7"/>
        <v>1:4+</v>
      </c>
      <c r="N73" s="15" t="e">
        <f t="shared" ref="N73:N106" si="13">IF(AND(K73="1:8+",M73="1:4+"),"Model 9",IF(AND(K73="1:8+",M73="1:2 to 1:3"),"Model 8",IF(AND(K73="1:4 to 1:7",M73="1:4+"),"Model 6",IF(AND(K73="1:4 to 1:7",M73="1:2 to 1:3"),"Model 5",IF(AND(K73="1:3",M73="1:4+"),"Model 3",IF(AND(K73="1:3",M73="1:2 to 1:3"),"Model 2",IF(AND(K73="1:8+",M73="1:1"),"Model 7",IF(AND(K73="1:4 to 1:7",M73="1:1"),"Model 4",IF(AND(K73="1:3",M73="1:1"),"Model 1")))))))))</f>
        <v>#DIV/0!</v>
      </c>
      <c r="O73" s="15" t="e">
        <f t="shared" ref="O73:O106" si="14">IF(AND($C$3="Yes",N73="Model 9"),"Model 9 NOVA",IF(AND($C$3="Yes",N73="Model 8"),"Model 8 NOVA",IF(AND($C$3="Yes",N73="Model 7"),"Model 7 NOVA",IF(AND($C$3="Yes",N73="Model 6"),"Model 6 NOVA",IF(AND($C$3="Yes",N73="Model 5"),"Model 5 NOVA",IF(AND($C$3="Yes",N73="Model 4"),"Model 4 NOVA",IF(AND($C$3="Yes",N73="Model 3"),"Model 3 NOVA",IF(AND($C$3="Yes",N73="Model 2"),"Model 2 NOVA",IF(AND($C$3="Yes",N73="Model 1"),"Model 1 NOVA",IF(AND($C$3="No",N73="Model 9"),"Model 9 Non-NOVA",IF(AND($C$3="No",N73="Model 8"),"Model 8 Non-NOVA",IF(AND($C$3="No",N73="Model 7"),"Model 7 Non-NOVA",IF(AND($C$3="No",N73="Model 6"),"Model 6 Non-NOVA",IF(AND($C$3="No",N73="Model 5"),"Model 5 Non-NOVA",IF(AND($C$3="No",N73="Model 4"),"Model 4 Non-NOVA",IF(AND($C$3="No",N73="Model 3"),"Model 3 Non-NOVA",IF(AND($C$3="No",N73="Model 2"),"Model 2 Non-NOVA",IF(AND($C$3="No",N73="Model 1"),"Model 1 Non-NOVA",IF($C$3="Out of State","Out of State Rate")))))))))))))))))))</f>
        <v>#DIV/0!</v>
      </c>
      <c r="P73" s="24" t="e">
        <f t="shared" ref="P73:P106" si="15">IF(AND($C$3="Yes",K73="1:8+"),"Model 7 NOVA",IF(AND($C$3="Yes",K73="1:4 to 1:7"),"Model 4 NOVA",IF(AND($C$3="Yes",K73="1:3"),"Model 1 NOVA",IF(AND($C$3="No",K73="1:8+"),"Model 7 Non-NOVA",IF(AND($C$3="No",K73="1:4 to 1:7"),"Model 4 Non-NOVA",IF(AND($C$3="No",K73="1:3"),"Model 1 Non-NOVA",IF($C$3="Out of State","Out of State Rate")))))))</f>
        <v>#DIV/0!</v>
      </c>
      <c r="Q73" s="28" t="str">
        <f t="shared" ref="Q73:Q106" si="16">IF(I73="Yes",P73,IF(I73="No",O73,""))</f>
        <v/>
      </c>
      <c r="R73" s="18"/>
    </row>
    <row r="74" spans="1:18" s="16" customFormat="1" ht="15.75" x14ac:dyDescent="0.25">
      <c r="A74" s="18"/>
      <c r="B74" s="18"/>
      <c r="C74" s="18"/>
      <c r="D74" s="15"/>
      <c r="E74" s="15"/>
      <c r="F74" s="20"/>
      <c r="G74" s="15"/>
      <c r="H74" s="20"/>
      <c r="I74" s="25"/>
      <c r="J74" s="19" t="e">
        <f t="shared" si="10"/>
        <v>#DIV/0!</v>
      </c>
      <c r="K74" s="25" t="e">
        <f t="shared" si="11"/>
        <v>#DIV/0!</v>
      </c>
      <c r="L74" s="15">
        <f t="shared" si="12"/>
        <v>4</v>
      </c>
      <c r="M74" s="15" t="str">
        <f t="shared" si="7"/>
        <v>1:4+</v>
      </c>
      <c r="N74" s="15" t="e">
        <f t="shared" si="13"/>
        <v>#DIV/0!</v>
      </c>
      <c r="O74" s="15" t="e">
        <f t="shared" si="14"/>
        <v>#DIV/0!</v>
      </c>
      <c r="P74" s="24" t="e">
        <f t="shared" si="15"/>
        <v>#DIV/0!</v>
      </c>
      <c r="Q74" s="28" t="str">
        <f t="shared" si="16"/>
        <v/>
      </c>
      <c r="R74" s="18"/>
    </row>
    <row r="75" spans="1:18" s="16" customFormat="1" ht="15.75" x14ac:dyDescent="0.25">
      <c r="A75" s="18"/>
      <c r="B75" s="18"/>
      <c r="C75" s="18"/>
      <c r="D75" s="15"/>
      <c r="E75" s="15"/>
      <c r="F75" s="20"/>
      <c r="G75" s="15"/>
      <c r="H75" s="20"/>
      <c r="I75" s="25"/>
      <c r="J75" s="19" t="e">
        <f t="shared" si="10"/>
        <v>#DIV/0!</v>
      </c>
      <c r="K75" s="25" t="e">
        <f t="shared" si="11"/>
        <v>#DIV/0!</v>
      </c>
      <c r="L75" s="15">
        <f t="shared" si="12"/>
        <v>4</v>
      </c>
      <c r="M75" s="15" t="str">
        <f t="shared" ref="M75:M106" si="17">IF($L75&gt;3.9,"1:4+",IF($L75&gt;1,"1:2 to 1:3",IF($L75=1,"1:1")))</f>
        <v>1:4+</v>
      </c>
      <c r="N75" s="15" t="e">
        <f t="shared" si="13"/>
        <v>#DIV/0!</v>
      </c>
      <c r="O75" s="15" t="e">
        <f t="shared" si="14"/>
        <v>#DIV/0!</v>
      </c>
      <c r="P75" s="24" t="e">
        <f t="shared" si="15"/>
        <v>#DIV/0!</v>
      </c>
      <c r="Q75" s="28" t="str">
        <f t="shared" si="16"/>
        <v/>
      </c>
      <c r="R75" s="18"/>
    </row>
    <row r="76" spans="1:18" s="16" customFormat="1" ht="15.75" x14ac:dyDescent="0.25">
      <c r="A76" s="18"/>
      <c r="B76" s="18"/>
      <c r="C76" s="18"/>
      <c r="D76" s="15"/>
      <c r="E76" s="15"/>
      <c r="F76" s="20"/>
      <c r="G76" s="15"/>
      <c r="H76" s="20"/>
      <c r="I76" s="25"/>
      <c r="J76" s="19" t="e">
        <f t="shared" si="10"/>
        <v>#DIV/0!</v>
      </c>
      <c r="K76" s="25" t="e">
        <f t="shared" si="11"/>
        <v>#DIV/0!</v>
      </c>
      <c r="L76" s="15">
        <f t="shared" si="12"/>
        <v>4</v>
      </c>
      <c r="M76" s="15" t="str">
        <f t="shared" si="17"/>
        <v>1:4+</v>
      </c>
      <c r="N76" s="15" t="e">
        <f t="shared" si="13"/>
        <v>#DIV/0!</v>
      </c>
      <c r="O76" s="15" t="e">
        <f t="shared" si="14"/>
        <v>#DIV/0!</v>
      </c>
      <c r="P76" s="24" t="e">
        <f t="shared" si="15"/>
        <v>#DIV/0!</v>
      </c>
      <c r="Q76" s="28" t="str">
        <f t="shared" si="16"/>
        <v/>
      </c>
      <c r="R76" s="18"/>
    </row>
    <row r="77" spans="1:18" s="16" customFormat="1" ht="15.75" x14ac:dyDescent="0.25">
      <c r="A77" s="18"/>
      <c r="B77" s="18"/>
      <c r="C77" s="18"/>
      <c r="D77" s="15"/>
      <c r="E77" s="15"/>
      <c r="F77" s="20"/>
      <c r="G77" s="15"/>
      <c r="H77" s="20"/>
      <c r="I77" s="25"/>
      <c r="J77" s="19" t="e">
        <f t="shared" si="10"/>
        <v>#DIV/0!</v>
      </c>
      <c r="K77" s="25" t="e">
        <f t="shared" si="11"/>
        <v>#DIV/0!</v>
      </c>
      <c r="L77" s="15">
        <f t="shared" si="12"/>
        <v>4</v>
      </c>
      <c r="M77" s="15" t="str">
        <f t="shared" si="17"/>
        <v>1:4+</v>
      </c>
      <c r="N77" s="15" t="e">
        <f t="shared" si="13"/>
        <v>#DIV/0!</v>
      </c>
      <c r="O77" s="15" t="e">
        <f t="shared" si="14"/>
        <v>#DIV/0!</v>
      </c>
      <c r="P77" s="24" t="e">
        <f t="shared" si="15"/>
        <v>#DIV/0!</v>
      </c>
      <c r="Q77" s="28" t="str">
        <f t="shared" si="16"/>
        <v/>
      </c>
      <c r="R77" s="18"/>
    </row>
    <row r="78" spans="1:18" s="16" customFormat="1" ht="15.75" x14ac:dyDescent="0.25">
      <c r="A78" s="18"/>
      <c r="B78" s="18"/>
      <c r="C78" s="18"/>
      <c r="D78" s="15"/>
      <c r="E78" s="15"/>
      <c r="F78" s="20"/>
      <c r="G78" s="15"/>
      <c r="H78" s="20"/>
      <c r="I78" s="25"/>
      <c r="J78" s="19" t="e">
        <f t="shared" si="10"/>
        <v>#DIV/0!</v>
      </c>
      <c r="K78" s="25" t="e">
        <f t="shared" si="11"/>
        <v>#DIV/0!</v>
      </c>
      <c r="L78" s="15">
        <f t="shared" si="12"/>
        <v>4</v>
      </c>
      <c r="M78" s="15" t="str">
        <f t="shared" si="17"/>
        <v>1:4+</v>
      </c>
      <c r="N78" s="15" t="e">
        <f t="shared" si="13"/>
        <v>#DIV/0!</v>
      </c>
      <c r="O78" s="15" t="e">
        <f t="shared" si="14"/>
        <v>#DIV/0!</v>
      </c>
      <c r="P78" s="24" t="e">
        <f t="shared" si="15"/>
        <v>#DIV/0!</v>
      </c>
      <c r="Q78" s="28" t="str">
        <f t="shared" si="16"/>
        <v/>
      </c>
      <c r="R78" s="18"/>
    </row>
    <row r="79" spans="1:18" s="16" customFormat="1" ht="15.75" x14ac:dyDescent="0.25">
      <c r="A79" s="18"/>
      <c r="B79" s="18"/>
      <c r="C79" s="18"/>
      <c r="D79" s="15"/>
      <c r="E79" s="15"/>
      <c r="F79" s="20"/>
      <c r="G79" s="15"/>
      <c r="H79" s="20"/>
      <c r="I79" s="25"/>
      <c r="J79" s="19" t="e">
        <f t="shared" si="10"/>
        <v>#DIV/0!</v>
      </c>
      <c r="K79" s="25" t="e">
        <f t="shared" si="11"/>
        <v>#DIV/0!</v>
      </c>
      <c r="L79" s="15">
        <f t="shared" si="12"/>
        <v>4</v>
      </c>
      <c r="M79" s="15" t="str">
        <f t="shared" si="17"/>
        <v>1:4+</v>
      </c>
      <c r="N79" s="15" t="e">
        <f t="shared" si="13"/>
        <v>#DIV/0!</v>
      </c>
      <c r="O79" s="15" t="e">
        <f t="shared" si="14"/>
        <v>#DIV/0!</v>
      </c>
      <c r="P79" s="24" t="e">
        <f t="shared" si="15"/>
        <v>#DIV/0!</v>
      </c>
      <c r="Q79" s="28" t="str">
        <f t="shared" si="16"/>
        <v/>
      </c>
      <c r="R79" s="18"/>
    </row>
    <row r="80" spans="1:18" s="16" customFormat="1" ht="15.75" x14ac:dyDescent="0.25">
      <c r="A80" s="18"/>
      <c r="B80" s="18"/>
      <c r="C80" s="18"/>
      <c r="D80" s="15"/>
      <c r="E80" s="15"/>
      <c r="F80" s="20"/>
      <c r="G80" s="15"/>
      <c r="H80" s="20"/>
      <c r="I80" s="25"/>
      <c r="J80" s="19" t="e">
        <f t="shared" si="10"/>
        <v>#DIV/0!</v>
      </c>
      <c r="K80" s="25" t="e">
        <f t="shared" si="11"/>
        <v>#DIV/0!</v>
      </c>
      <c r="L80" s="15">
        <f t="shared" si="12"/>
        <v>4</v>
      </c>
      <c r="M80" s="15" t="str">
        <f t="shared" si="17"/>
        <v>1:4+</v>
      </c>
      <c r="N80" s="15" t="e">
        <f t="shared" si="13"/>
        <v>#DIV/0!</v>
      </c>
      <c r="O80" s="15" t="e">
        <f t="shared" si="14"/>
        <v>#DIV/0!</v>
      </c>
      <c r="P80" s="24" t="e">
        <f t="shared" si="15"/>
        <v>#DIV/0!</v>
      </c>
      <c r="Q80" s="28" t="str">
        <f t="shared" si="16"/>
        <v/>
      </c>
      <c r="R80" s="18"/>
    </row>
    <row r="81" spans="1:18" s="16" customFormat="1" ht="15.75" x14ac:dyDescent="0.25">
      <c r="A81" s="18"/>
      <c r="B81" s="18"/>
      <c r="C81" s="18"/>
      <c r="D81" s="15"/>
      <c r="E81" s="15"/>
      <c r="F81" s="20"/>
      <c r="G81" s="15"/>
      <c r="H81" s="20"/>
      <c r="I81" s="25"/>
      <c r="J81" s="19" t="e">
        <f t="shared" si="10"/>
        <v>#DIV/0!</v>
      </c>
      <c r="K81" s="25" t="e">
        <f t="shared" si="11"/>
        <v>#DIV/0!</v>
      </c>
      <c r="L81" s="15">
        <f t="shared" si="12"/>
        <v>4</v>
      </c>
      <c r="M81" s="15" t="str">
        <f t="shared" si="17"/>
        <v>1:4+</v>
      </c>
      <c r="N81" s="15" t="e">
        <f t="shared" si="13"/>
        <v>#DIV/0!</v>
      </c>
      <c r="O81" s="15" t="e">
        <f t="shared" si="14"/>
        <v>#DIV/0!</v>
      </c>
      <c r="P81" s="24" t="e">
        <f t="shared" si="15"/>
        <v>#DIV/0!</v>
      </c>
      <c r="Q81" s="28" t="str">
        <f t="shared" si="16"/>
        <v/>
      </c>
      <c r="R81" s="18"/>
    </row>
    <row r="82" spans="1:18" s="16" customFormat="1" ht="15.75" x14ac:dyDescent="0.25">
      <c r="A82" s="18"/>
      <c r="B82" s="18"/>
      <c r="C82" s="18"/>
      <c r="D82" s="15"/>
      <c r="E82" s="15"/>
      <c r="F82" s="20"/>
      <c r="G82" s="15"/>
      <c r="H82" s="20"/>
      <c r="I82" s="25"/>
      <c r="J82" s="19" t="e">
        <f t="shared" ref="J82:J106" si="18">E82/F82</f>
        <v>#DIV/0!</v>
      </c>
      <c r="K82" s="25" t="e">
        <f t="shared" si="11"/>
        <v>#DIV/0!</v>
      </c>
      <c r="L82" s="15">
        <f t="shared" si="12"/>
        <v>4</v>
      </c>
      <c r="M82" s="15" t="str">
        <f t="shared" si="17"/>
        <v>1:4+</v>
      </c>
      <c r="N82" s="15" t="e">
        <f t="shared" si="13"/>
        <v>#DIV/0!</v>
      </c>
      <c r="O82" s="15" t="e">
        <f t="shared" si="14"/>
        <v>#DIV/0!</v>
      </c>
      <c r="P82" s="24" t="e">
        <f t="shared" si="15"/>
        <v>#DIV/0!</v>
      </c>
      <c r="Q82" s="28" t="str">
        <f t="shared" si="16"/>
        <v/>
      </c>
      <c r="R82" s="18"/>
    </row>
    <row r="83" spans="1:18" s="16" customFormat="1" ht="15.75" x14ac:dyDescent="0.25">
      <c r="A83" s="18"/>
      <c r="B83" s="18"/>
      <c r="C83" s="18"/>
      <c r="D83" s="15"/>
      <c r="E83" s="15"/>
      <c r="F83" s="20"/>
      <c r="G83" s="15"/>
      <c r="H83" s="20"/>
      <c r="I83" s="25"/>
      <c r="J83" s="19" t="e">
        <f t="shared" si="18"/>
        <v>#DIV/0!</v>
      </c>
      <c r="K83" s="25" t="e">
        <f t="shared" si="11"/>
        <v>#DIV/0!</v>
      </c>
      <c r="L83" s="15">
        <f t="shared" si="12"/>
        <v>4</v>
      </c>
      <c r="M83" s="15" t="str">
        <f t="shared" si="17"/>
        <v>1:4+</v>
      </c>
      <c r="N83" s="15" t="e">
        <f t="shared" si="13"/>
        <v>#DIV/0!</v>
      </c>
      <c r="O83" s="15" t="e">
        <f t="shared" si="14"/>
        <v>#DIV/0!</v>
      </c>
      <c r="P83" s="24" t="e">
        <f t="shared" si="15"/>
        <v>#DIV/0!</v>
      </c>
      <c r="Q83" s="28" t="str">
        <f t="shared" si="16"/>
        <v/>
      </c>
      <c r="R83" s="18"/>
    </row>
    <row r="84" spans="1:18" s="16" customFormat="1" ht="15.75" x14ac:dyDescent="0.25">
      <c r="A84" s="18"/>
      <c r="B84" s="18"/>
      <c r="C84" s="18"/>
      <c r="D84" s="15"/>
      <c r="E84" s="15"/>
      <c r="F84" s="20"/>
      <c r="G84" s="15"/>
      <c r="H84" s="20"/>
      <c r="I84" s="25"/>
      <c r="J84" s="19" t="e">
        <f t="shared" si="18"/>
        <v>#DIV/0!</v>
      </c>
      <c r="K84" s="25" t="e">
        <f t="shared" si="11"/>
        <v>#DIV/0!</v>
      </c>
      <c r="L84" s="15">
        <f t="shared" si="12"/>
        <v>4</v>
      </c>
      <c r="M84" s="15" t="str">
        <f t="shared" si="17"/>
        <v>1:4+</v>
      </c>
      <c r="N84" s="15" t="e">
        <f t="shared" si="13"/>
        <v>#DIV/0!</v>
      </c>
      <c r="O84" s="15" t="e">
        <f t="shared" si="14"/>
        <v>#DIV/0!</v>
      </c>
      <c r="P84" s="24" t="e">
        <f t="shared" si="15"/>
        <v>#DIV/0!</v>
      </c>
      <c r="Q84" s="28" t="str">
        <f t="shared" si="16"/>
        <v/>
      </c>
      <c r="R84" s="18"/>
    </row>
    <row r="85" spans="1:18" s="16" customFormat="1" ht="15.75" x14ac:dyDescent="0.25">
      <c r="A85" s="18"/>
      <c r="B85" s="18"/>
      <c r="C85" s="18"/>
      <c r="D85" s="15"/>
      <c r="E85" s="15"/>
      <c r="F85" s="20"/>
      <c r="G85" s="15"/>
      <c r="H85" s="20"/>
      <c r="I85" s="25"/>
      <c r="J85" s="19" t="e">
        <f t="shared" si="18"/>
        <v>#DIV/0!</v>
      </c>
      <c r="K85" s="25" t="e">
        <f t="shared" si="11"/>
        <v>#DIV/0!</v>
      </c>
      <c r="L85" s="15">
        <f t="shared" si="12"/>
        <v>4</v>
      </c>
      <c r="M85" s="15" t="str">
        <f t="shared" si="17"/>
        <v>1:4+</v>
      </c>
      <c r="N85" s="15" t="e">
        <f t="shared" si="13"/>
        <v>#DIV/0!</v>
      </c>
      <c r="O85" s="15" t="e">
        <f t="shared" si="14"/>
        <v>#DIV/0!</v>
      </c>
      <c r="P85" s="24" t="e">
        <f t="shared" si="15"/>
        <v>#DIV/0!</v>
      </c>
      <c r="Q85" s="28" t="str">
        <f t="shared" si="16"/>
        <v/>
      </c>
      <c r="R85" s="18"/>
    </row>
    <row r="86" spans="1:18" s="16" customFormat="1" ht="15.75" x14ac:dyDescent="0.25">
      <c r="A86" s="18"/>
      <c r="B86" s="18"/>
      <c r="C86" s="18"/>
      <c r="D86" s="15"/>
      <c r="E86" s="15"/>
      <c r="F86" s="20"/>
      <c r="G86" s="15"/>
      <c r="H86" s="20"/>
      <c r="I86" s="25"/>
      <c r="J86" s="19" t="e">
        <f t="shared" si="18"/>
        <v>#DIV/0!</v>
      </c>
      <c r="K86" s="25" t="e">
        <f t="shared" si="11"/>
        <v>#DIV/0!</v>
      </c>
      <c r="L86" s="15">
        <f t="shared" si="12"/>
        <v>4</v>
      </c>
      <c r="M86" s="15" t="str">
        <f t="shared" si="17"/>
        <v>1:4+</v>
      </c>
      <c r="N86" s="15" t="e">
        <f t="shared" si="13"/>
        <v>#DIV/0!</v>
      </c>
      <c r="O86" s="15" t="e">
        <f t="shared" si="14"/>
        <v>#DIV/0!</v>
      </c>
      <c r="P86" s="24" t="e">
        <f t="shared" si="15"/>
        <v>#DIV/0!</v>
      </c>
      <c r="Q86" s="28" t="str">
        <f t="shared" si="16"/>
        <v/>
      </c>
      <c r="R86" s="18"/>
    </row>
    <row r="87" spans="1:18" s="16" customFormat="1" ht="15.75" x14ac:dyDescent="0.25">
      <c r="A87" s="18"/>
      <c r="B87" s="18"/>
      <c r="C87" s="18"/>
      <c r="D87" s="15"/>
      <c r="E87" s="15"/>
      <c r="F87" s="20"/>
      <c r="G87" s="15"/>
      <c r="H87" s="20"/>
      <c r="I87" s="25"/>
      <c r="J87" s="19" t="e">
        <f t="shared" si="18"/>
        <v>#DIV/0!</v>
      </c>
      <c r="K87" s="25" t="e">
        <f t="shared" si="11"/>
        <v>#DIV/0!</v>
      </c>
      <c r="L87" s="15">
        <f t="shared" si="12"/>
        <v>4</v>
      </c>
      <c r="M87" s="15" t="str">
        <f t="shared" si="17"/>
        <v>1:4+</v>
      </c>
      <c r="N87" s="15" t="e">
        <f t="shared" si="13"/>
        <v>#DIV/0!</v>
      </c>
      <c r="O87" s="15" t="e">
        <f t="shared" si="14"/>
        <v>#DIV/0!</v>
      </c>
      <c r="P87" s="24" t="e">
        <f t="shared" si="15"/>
        <v>#DIV/0!</v>
      </c>
      <c r="Q87" s="28" t="str">
        <f t="shared" si="16"/>
        <v/>
      </c>
      <c r="R87" s="18"/>
    </row>
    <row r="88" spans="1:18" s="16" customFormat="1" ht="15.75" x14ac:dyDescent="0.25">
      <c r="A88" s="18"/>
      <c r="B88" s="18"/>
      <c r="C88" s="18"/>
      <c r="D88" s="15"/>
      <c r="E88" s="15"/>
      <c r="F88" s="20"/>
      <c r="G88" s="15"/>
      <c r="H88" s="20"/>
      <c r="I88" s="25"/>
      <c r="J88" s="19" t="e">
        <f t="shared" si="18"/>
        <v>#DIV/0!</v>
      </c>
      <c r="K88" s="25" t="e">
        <f t="shared" si="11"/>
        <v>#DIV/0!</v>
      </c>
      <c r="L88" s="15">
        <f t="shared" si="12"/>
        <v>4</v>
      </c>
      <c r="M88" s="15" t="str">
        <f t="shared" si="17"/>
        <v>1:4+</v>
      </c>
      <c r="N88" s="15" t="e">
        <f t="shared" si="13"/>
        <v>#DIV/0!</v>
      </c>
      <c r="O88" s="15" t="e">
        <f t="shared" si="14"/>
        <v>#DIV/0!</v>
      </c>
      <c r="P88" s="24" t="e">
        <f t="shared" si="15"/>
        <v>#DIV/0!</v>
      </c>
      <c r="Q88" s="28" t="str">
        <f t="shared" si="16"/>
        <v/>
      </c>
      <c r="R88" s="18"/>
    </row>
    <row r="89" spans="1:18" s="16" customFormat="1" ht="15.75" x14ac:dyDescent="0.25">
      <c r="A89" s="18"/>
      <c r="B89" s="18"/>
      <c r="C89" s="18"/>
      <c r="D89" s="15"/>
      <c r="E89" s="15"/>
      <c r="F89" s="20"/>
      <c r="G89" s="15"/>
      <c r="H89" s="20"/>
      <c r="I89" s="25"/>
      <c r="J89" s="19" t="e">
        <f t="shared" si="18"/>
        <v>#DIV/0!</v>
      </c>
      <c r="K89" s="25" t="e">
        <f t="shared" si="11"/>
        <v>#DIV/0!</v>
      </c>
      <c r="L89" s="15">
        <f t="shared" si="12"/>
        <v>4</v>
      </c>
      <c r="M89" s="15" t="str">
        <f t="shared" si="17"/>
        <v>1:4+</v>
      </c>
      <c r="N89" s="15" t="e">
        <f t="shared" si="13"/>
        <v>#DIV/0!</v>
      </c>
      <c r="O89" s="15" t="e">
        <f t="shared" si="14"/>
        <v>#DIV/0!</v>
      </c>
      <c r="P89" s="24" t="e">
        <f t="shared" si="15"/>
        <v>#DIV/0!</v>
      </c>
      <c r="Q89" s="28" t="str">
        <f t="shared" si="16"/>
        <v/>
      </c>
      <c r="R89" s="18"/>
    </row>
    <row r="90" spans="1:18" s="16" customFormat="1" ht="15.75" x14ac:dyDescent="0.25">
      <c r="A90" s="18"/>
      <c r="B90" s="18"/>
      <c r="C90" s="18"/>
      <c r="D90" s="15"/>
      <c r="E90" s="15"/>
      <c r="F90" s="20"/>
      <c r="G90" s="15"/>
      <c r="H90" s="20"/>
      <c r="I90" s="25"/>
      <c r="J90" s="19" t="e">
        <f t="shared" si="18"/>
        <v>#DIV/0!</v>
      </c>
      <c r="K90" s="25" t="e">
        <f t="shared" si="11"/>
        <v>#DIV/0!</v>
      </c>
      <c r="L90" s="15">
        <f t="shared" si="12"/>
        <v>4</v>
      </c>
      <c r="M90" s="15" t="str">
        <f t="shared" si="17"/>
        <v>1:4+</v>
      </c>
      <c r="N90" s="15" t="e">
        <f t="shared" si="13"/>
        <v>#DIV/0!</v>
      </c>
      <c r="O90" s="15" t="e">
        <f t="shared" si="14"/>
        <v>#DIV/0!</v>
      </c>
      <c r="P90" s="24" t="e">
        <f t="shared" si="15"/>
        <v>#DIV/0!</v>
      </c>
      <c r="Q90" s="28" t="str">
        <f t="shared" si="16"/>
        <v/>
      </c>
      <c r="R90" s="18"/>
    </row>
    <row r="91" spans="1:18" s="16" customFormat="1" ht="15.75" x14ac:dyDescent="0.25">
      <c r="A91" s="18"/>
      <c r="B91" s="18"/>
      <c r="C91" s="18"/>
      <c r="D91" s="15"/>
      <c r="E91" s="15"/>
      <c r="F91" s="20"/>
      <c r="G91" s="15"/>
      <c r="H91" s="20"/>
      <c r="I91" s="25"/>
      <c r="J91" s="19" t="e">
        <f t="shared" si="18"/>
        <v>#DIV/0!</v>
      </c>
      <c r="K91" s="25" t="e">
        <f t="shared" si="11"/>
        <v>#DIV/0!</v>
      </c>
      <c r="L91" s="15">
        <f t="shared" si="12"/>
        <v>4</v>
      </c>
      <c r="M91" s="15" t="str">
        <f t="shared" si="17"/>
        <v>1:4+</v>
      </c>
      <c r="N91" s="15" t="e">
        <f t="shared" si="13"/>
        <v>#DIV/0!</v>
      </c>
      <c r="O91" s="15" t="e">
        <f t="shared" si="14"/>
        <v>#DIV/0!</v>
      </c>
      <c r="P91" s="24" t="e">
        <f t="shared" si="15"/>
        <v>#DIV/0!</v>
      </c>
      <c r="Q91" s="28" t="str">
        <f t="shared" si="16"/>
        <v/>
      </c>
      <c r="R91" s="18"/>
    </row>
    <row r="92" spans="1:18" s="16" customFormat="1" ht="15.75" x14ac:dyDescent="0.25">
      <c r="A92" s="18"/>
      <c r="B92" s="18"/>
      <c r="C92" s="18"/>
      <c r="D92" s="15"/>
      <c r="E92" s="15"/>
      <c r="F92" s="20"/>
      <c r="G92" s="15"/>
      <c r="H92" s="20"/>
      <c r="I92" s="25"/>
      <c r="J92" s="19" t="e">
        <f t="shared" si="18"/>
        <v>#DIV/0!</v>
      </c>
      <c r="K92" s="25" t="e">
        <f t="shared" si="11"/>
        <v>#DIV/0!</v>
      </c>
      <c r="L92" s="15">
        <f t="shared" si="12"/>
        <v>4</v>
      </c>
      <c r="M92" s="15" t="str">
        <f t="shared" si="17"/>
        <v>1:4+</v>
      </c>
      <c r="N92" s="15" t="e">
        <f t="shared" si="13"/>
        <v>#DIV/0!</v>
      </c>
      <c r="O92" s="15" t="e">
        <f t="shared" si="14"/>
        <v>#DIV/0!</v>
      </c>
      <c r="P92" s="24" t="e">
        <f t="shared" si="15"/>
        <v>#DIV/0!</v>
      </c>
      <c r="Q92" s="28" t="str">
        <f t="shared" si="16"/>
        <v/>
      </c>
      <c r="R92" s="18"/>
    </row>
    <row r="93" spans="1:18" s="16" customFormat="1" ht="15.75" x14ac:dyDescent="0.25">
      <c r="A93" s="18"/>
      <c r="B93" s="18"/>
      <c r="C93" s="18"/>
      <c r="D93" s="15"/>
      <c r="E93" s="15"/>
      <c r="F93" s="20"/>
      <c r="G93" s="15"/>
      <c r="H93" s="20"/>
      <c r="I93" s="25"/>
      <c r="J93" s="19" t="e">
        <f t="shared" si="18"/>
        <v>#DIV/0!</v>
      </c>
      <c r="K93" s="25" t="e">
        <f t="shared" si="11"/>
        <v>#DIV/0!</v>
      </c>
      <c r="L93" s="15">
        <f t="shared" si="12"/>
        <v>4</v>
      </c>
      <c r="M93" s="15" t="str">
        <f t="shared" si="17"/>
        <v>1:4+</v>
      </c>
      <c r="N93" s="15" t="e">
        <f t="shared" si="13"/>
        <v>#DIV/0!</v>
      </c>
      <c r="O93" s="15" t="e">
        <f t="shared" si="14"/>
        <v>#DIV/0!</v>
      </c>
      <c r="P93" s="24" t="e">
        <f t="shared" si="15"/>
        <v>#DIV/0!</v>
      </c>
      <c r="Q93" s="28" t="str">
        <f t="shared" si="16"/>
        <v/>
      </c>
      <c r="R93" s="18"/>
    </row>
    <row r="94" spans="1:18" s="16" customFormat="1" ht="15.75" x14ac:dyDescent="0.25">
      <c r="A94" s="18"/>
      <c r="B94" s="18"/>
      <c r="C94" s="18"/>
      <c r="D94" s="15"/>
      <c r="E94" s="15"/>
      <c r="F94" s="20"/>
      <c r="G94" s="15"/>
      <c r="H94" s="20"/>
      <c r="I94" s="25"/>
      <c r="J94" s="19" t="e">
        <f t="shared" si="18"/>
        <v>#DIV/0!</v>
      </c>
      <c r="K94" s="25" t="e">
        <f t="shared" si="11"/>
        <v>#DIV/0!</v>
      </c>
      <c r="L94" s="15">
        <f t="shared" si="12"/>
        <v>4</v>
      </c>
      <c r="M94" s="15" t="str">
        <f t="shared" si="17"/>
        <v>1:4+</v>
      </c>
      <c r="N94" s="15" t="e">
        <f t="shared" si="13"/>
        <v>#DIV/0!</v>
      </c>
      <c r="O94" s="15" t="e">
        <f t="shared" si="14"/>
        <v>#DIV/0!</v>
      </c>
      <c r="P94" s="24" t="e">
        <f t="shared" si="15"/>
        <v>#DIV/0!</v>
      </c>
      <c r="Q94" s="28" t="str">
        <f t="shared" si="16"/>
        <v/>
      </c>
      <c r="R94" s="18"/>
    </row>
    <row r="95" spans="1:18" s="16" customFormat="1" ht="15.75" x14ac:dyDescent="0.25">
      <c r="A95" s="18"/>
      <c r="B95" s="18"/>
      <c r="C95" s="18"/>
      <c r="D95" s="15"/>
      <c r="E95" s="15"/>
      <c r="F95" s="20"/>
      <c r="G95" s="15"/>
      <c r="H95" s="20"/>
      <c r="I95" s="25"/>
      <c r="J95" s="19" t="e">
        <f t="shared" si="18"/>
        <v>#DIV/0!</v>
      </c>
      <c r="K95" s="25" t="e">
        <f t="shared" si="11"/>
        <v>#DIV/0!</v>
      </c>
      <c r="L95" s="15">
        <f t="shared" si="12"/>
        <v>4</v>
      </c>
      <c r="M95" s="15" t="str">
        <f t="shared" si="17"/>
        <v>1:4+</v>
      </c>
      <c r="N95" s="15" t="e">
        <f t="shared" si="13"/>
        <v>#DIV/0!</v>
      </c>
      <c r="O95" s="15" t="e">
        <f t="shared" si="14"/>
        <v>#DIV/0!</v>
      </c>
      <c r="P95" s="24" t="e">
        <f t="shared" si="15"/>
        <v>#DIV/0!</v>
      </c>
      <c r="Q95" s="28" t="str">
        <f t="shared" si="16"/>
        <v/>
      </c>
      <c r="R95" s="18"/>
    </row>
    <row r="96" spans="1:18" s="16" customFormat="1" ht="15.75" x14ac:dyDescent="0.25">
      <c r="A96" s="18"/>
      <c r="B96" s="18"/>
      <c r="C96" s="18"/>
      <c r="D96" s="15"/>
      <c r="E96" s="15"/>
      <c r="F96" s="20"/>
      <c r="G96" s="15"/>
      <c r="H96" s="20"/>
      <c r="I96" s="25"/>
      <c r="J96" s="19" t="e">
        <f t="shared" si="18"/>
        <v>#DIV/0!</v>
      </c>
      <c r="K96" s="25" t="e">
        <f t="shared" si="11"/>
        <v>#DIV/0!</v>
      </c>
      <c r="L96" s="15">
        <f t="shared" si="12"/>
        <v>4</v>
      </c>
      <c r="M96" s="15" t="str">
        <f t="shared" si="17"/>
        <v>1:4+</v>
      </c>
      <c r="N96" s="15" t="e">
        <f t="shared" si="13"/>
        <v>#DIV/0!</v>
      </c>
      <c r="O96" s="15" t="e">
        <f t="shared" si="14"/>
        <v>#DIV/0!</v>
      </c>
      <c r="P96" s="24" t="e">
        <f t="shared" si="15"/>
        <v>#DIV/0!</v>
      </c>
      <c r="Q96" s="28" t="str">
        <f t="shared" si="16"/>
        <v/>
      </c>
      <c r="R96" s="18"/>
    </row>
    <row r="97" spans="1:18" s="16" customFormat="1" ht="15.75" x14ac:dyDescent="0.25">
      <c r="A97" s="18"/>
      <c r="B97" s="18"/>
      <c r="C97" s="18"/>
      <c r="D97" s="15"/>
      <c r="E97" s="15"/>
      <c r="F97" s="20"/>
      <c r="G97" s="15"/>
      <c r="H97" s="20"/>
      <c r="I97" s="25"/>
      <c r="J97" s="19" t="e">
        <f t="shared" si="18"/>
        <v>#DIV/0!</v>
      </c>
      <c r="K97" s="25" t="e">
        <f t="shared" si="11"/>
        <v>#DIV/0!</v>
      </c>
      <c r="L97" s="15">
        <f t="shared" si="12"/>
        <v>4</v>
      </c>
      <c r="M97" s="15" t="str">
        <f t="shared" si="17"/>
        <v>1:4+</v>
      </c>
      <c r="N97" s="15" t="e">
        <f t="shared" si="13"/>
        <v>#DIV/0!</v>
      </c>
      <c r="O97" s="15" t="e">
        <f t="shared" si="14"/>
        <v>#DIV/0!</v>
      </c>
      <c r="P97" s="24" t="e">
        <f t="shared" si="15"/>
        <v>#DIV/0!</v>
      </c>
      <c r="Q97" s="28" t="str">
        <f t="shared" si="16"/>
        <v/>
      </c>
      <c r="R97" s="18"/>
    </row>
    <row r="98" spans="1:18" s="16" customFormat="1" ht="15.75" x14ac:dyDescent="0.25">
      <c r="A98" s="18"/>
      <c r="B98" s="18"/>
      <c r="C98" s="18"/>
      <c r="D98" s="15"/>
      <c r="E98" s="15"/>
      <c r="F98" s="20"/>
      <c r="G98" s="15"/>
      <c r="H98" s="20"/>
      <c r="I98" s="25"/>
      <c r="J98" s="19" t="e">
        <f t="shared" si="18"/>
        <v>#DIV/0!</v>
      </c>
      <c r="K98" s="25" t="e">
        <f t="shared" si="11"/>
        <v>#DIV/0!</v>
      </c>
      <c r="L98" s="15">
        <f t="shared" si="12"/>
        <v>4</v>
      </c>
      <c r="M98" s="15" t="str">
        <f t="shared" si="17"/>
        <v>1:4+</v>
      </c>
      <c r="N98" s="15" t="e">
        <f t="shared" si="13"/>
        <v>#DIV/0!</v>
      </c>
      <c r="O98" s="15" t="e">
        <f t="shared" si="14"/>
        <v>#DIV/0!</v>
      </c>
      <c r="P98" s="24" t="e">
        <f t="shared" si="15"/>
        <v>#DIV/0!</v>
      </c>
      <c r="Q98" s="28" t="str">
        <f t="shared" si="16"/>
        <v/>
      </c>
      <c r="R98" s="18"/>
    </row>
    <row r="99" spans="1:18" s="16" customFormat="1" ht="15.75" x14ac:dyDescent="0.25">
      <c r="A99" s="18"/>
      <c r="B99" s="18"/>
      <c r="C99" s="18"/>
      <c r="D99" s="15"/>
      <c r="E99" s="15"/>
      <c r="F99" s="20"/>
      <c r="G99" s="15"/>
      <c r="H99" s="20"/>
      <c r="I99" s="25"/>
      <c r="J99" s="19" t="e">
        <f t="shared" si="18"/>
        <v>#DIV/0!</v>
      </c>
      <c r="K99" s="25" t="e">
        <f t="shared" si="11"/>
        <v>#DIV/0!</v>
      </c>
      <c r="L99" s="15">
        <f t="shared" si="12"/>
        <v>4</v>
      </c>
      <c r="M99" s="15" t="str">
        <f t="shared" si="17"/>
        <v>1:4+</v>
      </c>
      <c r="N99" s="15" t="e">
        <f t="shared" si="13"/>
        <v>#DIV/0!</v>
      </c>
      <c r="O99" s="15" t="e">
        <f t="shared" si="14"/>
        <v>#DIV/0!</v>
      </c>
      <c r="P99" s="24" t="e">
        <f t="shared" si="15"/>
        <v>#DIV/0!</v>
      </c>
      <c r="Q99" s="28" t="str">
        <f t="shared" si="16"/>
        <v/>
      </c>
      <c r="R99" s="18"/>
    </row>
    <row r="100" spans="1:18" s="16" customFormat="1" ht="15.75" x14ac:dyDescent="0.25">
      <c r="A100" s="18"/>
      <c r="B100" s="18"/>
      <c r="C100" s="18"/>
      <c r="D100" s="15"/>
      <c r="E100" s="15"/>
      <c r="F100" s="20"/>
      <c r="G100" s="15"/>
      <c r="H100" s="20"/>
      <c r="I100" s="25"/>
      <c r="J100" s="19" t="e">
        <f t="shared" si="18"/>
        <v>#DIV/0!</v>
      </c>
      <c r="K100" s="25" t="e">
        <f t="shared" si="11"/>
        <v>#DIV/0!</v>
      </c>
      <c r="L100" s="15">
        <f t="shared" si="12"/>
        <v>4</v>
      </c>
      <c r="M100" s="15" t="str">
        <f t="shared" si="17"/>
        <v>1:4+</v>
      </c>
      <c r="N100" s="15" t="e">
        <f t="shared" si="13"/>
        <v>#DIV/0!</v>
      </c>
      <c r="O100" s="15" t="e">
        <f t="shared" si="14"/>
        <v>#DIV/0!</v>
      </c>
      <c r="P100" s="24" t="e">
        <f t="shared" si="15"/>
        <v>#DIV/0!</v>
      </c>
      <c r="Q100" s="28" t="str">
        <f t="shared" si="16"/>
        <v/>
      </c>
      <c r="R100" s="18"/>
    </row>
    <row r="101" spans="1:18" s="16" customFormat="1" ht="15.75" x14ac:dyDescent="0.25">
      <c r="A101" s="18"/>
      <c r="B101" s="18"/>
      <c r="C101" s="18"/>
      <c r="D101" s="15"/>
      <c r="E101" s="15"/>
      <c r="F101" s="20"/>
      <c r="G101" s="15"/>
      <c r="H101" s="20"/>
      <c r="I101" s="25"/>
      <c r="J101" s="19" t="e">
        <f t="shared" si="18"/>
        <v>#DIV/0!</v>
      </c>
      <c r="K101" s="25" t="e">
        <f t="shared" si="11"/>
        <v>#DIV/0!</v>
      </c>
      <c r="L101" s="15">
        <f t="shared" si="12"/>
        <v>4</v>
      </c>
      <c r="M101" s="15" t="str">
        <f t="shared" si="17"/>
        <v>1:4+</v>
      </c>
      <c r="N101" s="15" t="e">
        <f t="shared" si="13"/>
        <v>#DIV/0!</v>
      </c>
      <c r="O101" s="15" t="e">
        <f t="shared" si="14"/>
        <v>#DIV/0!</v>
      </c>
      <c r="P101" s="24" t="e">
        <f t="shared" si="15"/>
        <v>#DIV/0!</v>
      </c>
      <c r="Q101" s="28" t="str">
        <f t="shared" si="16"/>
        <v/>
      </c>
      <c r="R101" s="18"/>
    </row>
    <row r="102" spans="1:18" s="16" customFormat="1" ht="15.75" x14ac:dyDescent="0.25">
      <c r="A102" s="18"/>
      <c r="B102" s="18"/>
      <c r="C102" s="18"/>
      <c r="D102" s="15"/>
      <c r="E102" s="15"/>
      <c r="F102" s="20"/>
      <c r="G102" s="15"/>
      <c r="H102" s="20"/>
      <c r="I102" s="25"/>
      <c r="J102" s="19" t="e">
        <f t="shared" si="18"/>
        <v>#DIV/0!</v>
      </c>
      <c r="K102" s="25" t="e">
        <f t="shared" si="11"/>
        <v>#DIV/0!</v>
      </c>
      <c r="L102" s="15">
        <f t="shared" si="12"/>
        <v>4</v>
      </c>
      <c r="M102" s="15" t="str">
        <f t="shared" si="17"/>
        <v>1:4+</v>
      </c>
      <c r="N102" s="15" t="e">
        <f t="shared" si="13"/>
        <v>#DIV/0!</v>
      </c>
      <c r="O102" s="15" t="e">
        <f t="shared" si="14"/>
        <v>#DIV/0!</v>
      </c>
      <c r="P102" s="24" t="e">
        <f t="shared" si="15"/>
        <v>#DIV/0!</v>
      </c>
      <c r="Q102" s="28" t="str">
        <f t="shared" si="16"/>
        <v/>
      </c>
      <c r="R102" s="18"/>
    </row>
    <row r="103" spans="1:18" s="16" customFormat="1" ht="15.75" x14ac:dyDescent="0.25">
      <c r="A103" s="18"/>
      <c r="B103" s="18"/>
      <c r="C103" s="18"/>
      <c r="D103" s="15"/>
      <c r="E103" s="15"/>
      <c r="F103" s="20"/>
      <c r="G103" s="15"/>
      <c r="H103" s="20"/>
      <c r="I103" s="25"/>
      <c r="J103" s="19" t="e">
        <f t="shared" si="18"/>
        <v>#DIV/0!</v>
      </c>
      <c r="K103" s="25" t="e">
        <f t="shared" si="11"/>
        <v>#DIV/0!</v>
      </c>
      <c r="L103" s="15">
        <f t="shared" si="12"/>
        <v>4</v>
      </c>
      <c r="M103" s="15" t="str">
        <f t="shared" si="17"/>
        <v>1:4+</v>
      </c>
      <c r="N103" s="15" t="e">
        <f t="shared" si="13"/>
        <v>#DIV/0!</v>
      </c>
      <c r="O103" s="15" t="e">
        <f t="shared" si="14"/>
        <v>#DIV/0!</v>
      </c>
      <c r="P103" s="24" t="e">
        <f t="shared" si="15"/>
        <v>#DIV/0!</v>
      </c>
      <c r="Q103" s="28" t="str">
        <f t="shared" si="16"/>
        <v/>
      </c>
      <c r="R103" s="18"/>
    </row>
    <row r="104" spans="1:18" s="16" customFormat="1" ht="15.75" x14ac:dyDescent="0.25">
      <c r="A104" s="18"/>
      <c r="B104" s="18"/>
      <c r="C104" s="18"/>
      <c r="D104" s="15"/>
      <c r="E104" s="15"/>
      <c r="F104" s="20"/>
      <c r="G104" s="15"/>
      <c r="H104" s="20"/>
      <c r="I104" s="25"/>
      <c r="J104" s="19" t="e">
        <f t="shared" si="18"/>
        <v>#DIV/0!</v>
      </c>
      <c r="K104" s="25" t="e">
        <f t="shared" si="11"/>
        <v>#DIV/0!</v>
      </c>
      <c r="L104" s="15">
        <f t="shared" si="12"/>
        <v>4</v>
      </c>
      <c r="M104" s="15" t="str">
        <f t="shared" si="17"/>
        <v>1:4+</v>
      </c>
      <c r="N104" s="15" t="e">
        <f t="shared" si="13"/>
        <v>#DIV/0!</v>
      </c>
      <c r="O104" s="15" t="e">
        <f t="shared" si="14"/>
        <v>#DIV/0!</v>
      </c>
      <c r="P104" s="24" t="e">
        <f t="shared" si="15"/>
        <v>#DIV/0!</v>
      </c>
      <c r="Q104" s="28" t="str">
        <f t="shared" si="16"/>
        <v/>
      </c>
      <c r="R104" s="18"/>
    </row>
    <row r="105" spans="1:18" s="16" customFormat="1" ht="15.75" x14ac:dyDescent="0.25">
      <c r="A105" s="18"/>
      <c r="B105" s="18"/>
      <c r="C105" s="18"/>
      <c r="D105" s="15"/>
      <c r="E105" s="15"/>
      <c r="F105" s="20"/>
      <c r="G105" s="15"/>
      <c r="H105" s="20"/>
      <c r="I105" s="25"/>
      <c r="J105" s="19" t="e">
        <f t="shared" si="18"/>
        <v>#DIV/0!</v>
      </c>
      <c r="K105" s="25" t="e">
        <f t="shared" si="11"/>
        <v>#DIV/0!</v>
      </c>
      <c r="L105" s="15">
        <f t="shared" si="12"/>
        <v>4</v>
      </c>
      <c r="M105" s="15" t="str">
        <f t="shared" si="17"/>
        <v>1:4+</v>
      </c>
      <c r="N105" s="15" t="e">
        <f t="shared" si="13"/>
        <v>#DIV/0!</v>
      </c>
      <c r="O105" s="15" t="e">
        <f t="shared" si="14"/>
        <v>#DIV/0!</v>
      </c>
      <c r="P105" s="24" t="e">
        <f t="shared" si="15"/>
        <v>#DIV/0!</v>
      </c>
      <c r="Q105" s="28" t="str">
        <f t="shared" si="16"/>
        <v/>
      </c>
      <c r="R105" s="18"/>
    </row>
    <row r="106" spans="1:18" s="16" customFormat="1" ht="15.75" x14ac:dyDescent="0.25">
      <c r="A106" s="18"/>
      <c r="B106" s="18"/>
      <c r="C106" s="18"/>
      <c r="D106" s="15"/>
      <c r="E106" s="15"/>
      <c r="F106" s="20"/>
      <c r="G106" s="15"/>
      <c r="H106" s="20"/>
      <c r="I106" s="25"/>
      <c r="J106" s="19" t="e">
        <f t="shared" si="18"/>
        <v>#DIV/0!</v>
      </c>
      <c r="K106" s="25" t="e">
        <f t="shared" si="11"/>
        <v>#DIV/0!</v>
      </c>
      <c r="L106" s="15">
        <f t="shared" si="12"/>
        <v>4</v>
      </c>
      <c r="M106" s="15" t="str">
        <f t="shared" si="17"/>
        <v>1:4+</v>
      </c>
      <c r="N106" s="15" t="e">
        <f t="shared" si="13"/>
        <v>#DIV/0!</v>
      </c>
      <c r="O106" s="15" t="e">
        <f t="shared" si="14"/>
        <v>#DIV/0!</v>
      </c>
      <c r="P106" s="24" t="e">
        <f t="shared" si="15"/>
        <v>#DIV/0!</v>
      </c>
      <c r="Q106" s="28" t="str">
        <f t="shared" si="16"/>
        <v/>
      </c>
      <c r="R106" s="18"/>
    </row>
  </sheetData>
  <sheetProtection algorithmName="SHA-512" hashValue="S7i2Hm/62QK6UT3fY8OGWPxDPsxN5CIgq3s89x0bUdkeASbXduchhnwPfS2RhBmqIEtv1T0KUYV5Avzed+CQcw==" saltValue="nwV+MJ6qEekMVaRsQf8/pw==" spinCount="100000" sheet="1" insertRows="0"/>
  <mergeCells count="10">
    <mergeCell ref="C1:D1"/>
    <mergeCell ref="C2:D2"/>
    <mergeCell ref="C3:D3"/>
    <mergeCell ref="C4:D4"/>
    <mergeCell ref="C5:D5"/>
    <mergeCell ref="A1:B1"/>
    <mergeCell ref="A2:B2"/>
    <mergeCell ref="A3:B3"/>
    <mergeCell ref="A4:B4"/>
    <mergeCell ref="A5:B5"/>
  </mergeCells>
  <dataValidations count="2">
    <dataValidation type="list" allowBlank="1" showInputMessage="1" showErrorMessage="1" sqref="C3:D3">
      <formula1>"Yes,No"</formula1>
    </dataValidation>
    <dataValidation type="list" allowBlank="1" showInputMessage="1" showErrorMessage="1" sqref="I8:I106">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F7" sqref="F7"/>
    </sheetView>
  </sheetViews>
  <sheetFormatPr defaultRowHeight="15" x14ac:dyDescent="0.25"/>
  <cols>
    <col min="1" max="1" width="15.7109375" customWidth="1"/>
    <col min="2" max="2" width="33.5703125" customWidth="1"/>
    <col min="3" max="3" width="29.140625" customWidth="1"/>
    <col min="4" max="4" width="15.28515625" customWidth="1"/>
    <col min="5" max="5" width="14.5703125" customWidth="1"/>
  </cols>
  <sheetData>
    <row r="1" spans="1:3" ht="30" x14ac:dyDescent="0.25">
      <c r="A1" s="6" t="s">
        <v>29</v>
      </c>
      <c r="B1" s="6" t="s">
        <v>30</v>
      </c>
      <c r="C1" s="6" t="s">
        <v>31</v>
      </c>
    </row>
    <row r="2" spans="1:3" x14ac:dyDescent="0.25">
      <c r="A2" s="7">
        <v>1</v>
      </c>
      <c r="B2" s="23" t="s">
        <v>52</v>
      </c>
      <c r="C2" s="8" t="s">
        <v>53</v>
      </c>
    </row>
    <row r="3" spans="1:3" x14ac:dyDescent="0.25">
      <c r="A3" s="9">
        <v>2</v>
      </c>
      <c r="B3" s="10" t="s">
        <v>52</v>
      </c>
      <c r="C3" s="9" t="s">
        <v>32</v>
      </c>
    </row>
    <row r="4" spans="1:3" x14ac:dyDescent="0.25">
      <c r="A4" s="7">
        <v>3</v>
      </c>
      <c r="B4" s="23" t="s">
        <v>52</v>
      </c>
      <c r="C4" s="7" t="s">
        <v>33</v>
      </c>
    </row>
    <row r="5" spans="1:3" x14ac:dyDescent="0.25">
      <c r="A5" s="9">
        <v>4</v>
      </c>
      <c r="B5" s="9" t="s">
        <v>34</v>
      </c>
      <c r="C5" s="10" t="s">
        <v>53</v>
      </c>
    </row>
    <row r="6" spans="1:3" x14ac:dyDescent="0.25">
      <c r="A6" s="7">
        <v>5</v>
      </c>
      <c r="B6" s="7" t="s">
        <v>34</v>
      </c>
      <c r="C6" s="7" t="s">
        <v>32</v>
      </c>
    </row>
    <row r="7" spans="1:3" x14ac:dyDescent="0.25">
      <c r="A7" s="9">
        <v>6</v>
      </c>
      <c r="B7" s="9" t="s">
        <v>34</v>
      </c>
      <c r="C7" s="7" t="s">
        <v>33</v>
      </c>
    </row>
    <row r="8" spans="1:3" x14ac:dyDescent="0.25">
      <c r="A8" s="7">
        <v>7</v>
      </c>
      <c r="B8" s="7" t="s">
        <v>35</v>
      </c>
      <c r="C8" s="8" t="s">
        <v>53</v>
      </c>
    </row>
    <row r="9" spans="1:3" x14ac:dyDescent="0.25">
      <c r="A9" s="9">
        <v>8</v>
      </c>
      <c r="B9" s="9" t="s">
        <v>35</v>
      </c>
      <c r="C9" s="9" t="s">
        <v>32</v>
      </c>
    </row>
    <row r="10" spans="1:3" x14ac:dyDescent="0.25">
      <c r="A10" s="7">
        <v>9</v>
      </c>
      <c r="B10" s="7" t="s">
        <v>35</v>
      </c>
      <c r="C10" s="7" t="s">
        <v>33</v>
      </c>
    </row>
    <row r="11" spans="1:3" ht="77.650000000000006" customHeight="1" x14ac:dyDescent="0.25">
      <c r="A11" s="32" t="s">
        <v>36</v>
      </c>
      <c r="B11" s="33"/>
      <c r="C11" s="34"/>
    </row>
    <row r="28" ht="32.65" customHeight="1" x14ac:dyDescent="0.25"/>
  </sheetData>
  <mergeCells count="1">
    <mergeCell ref="A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4DA464AD23674EBBB6D707A469650E" ma:contentTypeVersion="12" ma:contentTypeDescription="Create a new document." ma:contentTypeScope="" ma:versionID="d2dfb4169c5230f86d9a89edc8c130ca">
  <xsd:schema xmlns:xsd="http://www.w3.org/2001/XMLSchema" xmlns:xs="http://www.w3.org/2001/XMLSchema" xmlns:p="http://schemas.microsoft.com/office/2006/metadata/properties" xmlns:ns2="5c83b16c-315e-4fe1-a98f-c3df5f409b61" xmlns:ns3="5bc17da9-28f3-4ab4-b248-48552d144355" targetNamespace="http://schemas.microsoft.com/office/2006/metadata/properties" ma:root="true" ma:fieldsID="5ae414fdae3cdaba5443104245130801" ns2:_="" ns3:_="">
    <xsd:import namespace="5c83b16c-315e-4fe1-a98f-c3df5f409b61"/>
    <xsd:import namespace="5bc17da9-28f3-4ab4-b248-48552d1443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83b16c-315e-4fe1-a98f-c3df5f409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c17da9-28f3-4ab4-b248-48552d14435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bc17da9-28f3-4ab4-b248-48552d144355">
      <UserInfo>
        <DisplayName>MacBlane, Jennifer</DisplayName>
        <AccountId>12</AccountId>
        <AccountType/>
      </UserInfo>
      <UserInfo>
        <DisplayName>Maciver, Brittny</DisplayName>
        <AccountId>26</AccountId>
        <AccountType/>
      </UserInfo>
    </SharedWithUsers>
  </documentManagement>
</p:properties>
</file>

<file path=customXml/itemProps1.xml><?xml version="1.0" encoding="utf-8"?>
<ds:datastoreItem xmlns:ds="http://schemas.openxmlformats.org/officeDocument/2006/customXml" ds:itemID="{03378D7E-EC4D-49B0-BE28-669166901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83b16c-315e-4fe1-a98f-c3df5f409b61"/>
    <ds:schemaRef ds:uri="5bc17da9-28f3-4ab4-b248-48552d1443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B77F31-E5C0-4C17-BDDD-5BD28EA3F963}">
  <ds:schemaRefs>
    <ds:schemaRef ds:uri="http://schemas.microsoft.com/sharepoint/v3/contenttype/forms"/>
  </ds:schemaRefs>
</ds:datastoreItem>
</file>

<file path=customXml/itemProps3.xml><?xml version="1.0" encoding="utf-8"?>
<ds:datastoreItem xmlns:ds="http://schemas.openxmlformats.org/officeDocument/2006/customXml" ds:itemID="{FF738947-3837-4A76-A4AC-B1902FA58514}">
  <ds:schemaRefs>
    <ds:schemaRef ds:uri="http://schemas.microsoft.com/office/infopath/2007/PartnerControls"/>
    <ds:schemaRef ds:uri="5c83b16c-315e-4fe1-a98f-c3df5f409b61"/>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5bc17da9-28f3-4ab4-b248-48552d14435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Rate Models</vt:lpstr>
      <vt:lpstr>Model Chart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Chester Tugwell</dc:creator>
  <cp:keywords/>
  <dc:description/>
  <cp:lastModifiedBy>VITA Program</cp:lastModifiedBy>
  <cp:revision/>
  <dcterms:created xsi:type="dcterms:W3CDTF">2021-10-23T16:09:38Z</dcterms:created>
  <dcterms:modified xsi:type="dcterms:W3CDTF">2022-06-30T16:20:16Z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0x010100AB4DA464AD23674EBBB6D707A469650E</vt:lpwstr>
  </property>
</Properties>
</file>