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externalReferences>
    <externalReference r:id="rId16"/>
  </externalReference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<sst xmlns="http://schemas.openxmlformats.org/spreadsheetml/2006/main" count="3771" uniqueCount="308">
  <si>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</si>
  <si>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</si>
  <si>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</si>
  <si>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</si>
  <si>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</si>
  <si>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</si>
  <si>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</si>
  <si>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</si>
  <si>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</si>
  <si>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</si>
  <si>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</si>
  <si>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</si>
  <si>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</si>
  <si>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</si>
  <si>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</si>
  <si>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</si>
  <si>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</si>
  <si>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</si>
  <si>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</si>
  <si>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</si>
  <si>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</si>
  <si>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</si>
  <si>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</si>
  <si>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</si>
  <si>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</si>
  <si>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</si>
  <si>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</si>
  <si>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</si>
  <si>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</si>
  <si>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</si>
  <si>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</si>
  <si>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</si>
  <si>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</si>
  <si>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</si>
  <si>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</si>
  <si>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</si>
  <si>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</si>
  <si>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</si>
  <si>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</si>
  <si>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</si>
  <si>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</si>
  <si>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</si>
  <si>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</si>
  <si>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</si>
  <si>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</si>
  <si>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</si>
  <si>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</si>
  <si>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</si>
  <si>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</si>
  <si>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</si>
  <si>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</si>
  <si>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</si>
  <si>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</si>
  <si>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</si>
  <si>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</si>
  <si>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</si>
  <si>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</si>
  <si>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</si>
  <si>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</si>
  <si>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</si>
  <si>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</si>
  <si>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</si>
  <si>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</si>
  <si>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</si>
  <si>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</si>
  <si>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</si>
  <si>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</si>
  <si>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</si>
  <si>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</si>
  <si>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</si>
  <si>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</si>
  <si>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</si>
  <si>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</si>
  <si>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</si>
  <si>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</si>
  <si>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</si>
  <si>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</si>
  <si>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</si>
  <si>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</si>
  <si>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</si>
  <si>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</si>
  <si>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</si>
  <si>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</si>
  <si>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</si>
  <si>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</si>
  <si>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</si>
  <si>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</si>
  <si>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</si>
  <si>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</si>
  <si>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</si>
  <si>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</si>
  <si>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</si>
  <si>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</si>
  <si>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</si>
  <si>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</si>
  <si>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</si>
  <si>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</si>
  <si>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</si>
  <si>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</si>
  <si>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</si>
  <si>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</si>
  <si>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</si>
  <si>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</si>
  <si>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</si>
  <si>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</si>
  <si>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</si>
  <si>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</si>
  <si>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</si>
  <si>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</si>
  <si>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</si>
  <si>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</si>
  <si>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</si>
  <si>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</si>
  <si>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</si>
  <si>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</si>
  <si>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</si>
  <si>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</si>
  <si>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</si>
  <si>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</si>
  <si>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</si>
  <si>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</si>
  <si>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</si>
  <si>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</si>
  <si>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</si>
  <si>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</si>
  <si>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</si>
  <si>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</si>
  <si>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</si>
  <si>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</si>
  <si>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</si>
  <si>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</si>
  <si>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</si>
  <si>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</si>
  <si>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</si>
  <si>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</si>
  <si>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</si>
  <si>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</si>
  <si>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</si>
  <si>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</si>
  <si>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</si>
  <si>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</si>
  <si>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</si>
  <si>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</si>
  <si>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</si>
  <si>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</si>
  <si>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</si>
  <si>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</si>
  <si>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</si>
  <si>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</si>
  <si>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</si>
  <si>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</si>
  <si>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</si>
  <si>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</si>
  <si>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</si>
  <si>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</si>
  <si>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</si>
  <si>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</si>
  <si>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</si>
  <si>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</si>
  <si>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</si>
  <si>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</si>
  <si>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</si>
  <si>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</si>
  <si>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</si>
  <si>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</si>
  <si>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</si>
  <si>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</si>
  <si>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</si>
  <si>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</si>
  <si>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</si>
  <si>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</si>
  <si>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</si>
  <si>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</si>
  <si>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</si>
  <si>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</si>
  <si>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</si>
  <si>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</si>
  <si>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</si>
  <si>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</si>
  <si>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</si>
  <si>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</si>
  <si>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</si>
  <si>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</si>
  <si>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</si>
  <si>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</si>
  <si>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</si>
  <si>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</si>
  <si>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</si>
  <si>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</si>
  <si>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</si>
  <si>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</si>
  <si>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</si>
  <si>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</si>
  <si>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</si>
  <si>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</si>
  <si>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</si>
  <si>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</si>
  <si>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</si>
  <si>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</si>
  <si>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</si>
  <si>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</si>
  <si>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</si>
  <si>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</si>
  <si>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</si>
  <si>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</si>
  <si>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</si>
  <si>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</si>
  <si>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</si>
  <si>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</si>
  <si>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</si>
  <si>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</si>
  <si>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</si>
  <si>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</si>
  <si>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</si>
  <si>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</si>
  <si>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</si>
  <si>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</si>
  <si>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</si>
  <si>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</si>
  <si>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</si>
  <si>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</si>
  <si>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</si>
  <si>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</si>
  <si>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</si>
  <si>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</si>
  <si>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</si>
  <si>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</si>
  <si>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</si>
  <si>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</si>
  <si>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</si>
  <si>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</si>
  <si>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</si>
  <si>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</si>
  <si>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</si>
  <si>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</si>
  <si>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</si>
  <si>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</si>
  <si>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</si>
  <si>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</si>
  <si>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</si>
  <si>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</si>
  <si>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</si>
  <si>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</si>
  <si>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</si>
  <si>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</si>
  <si>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</si>
  <si>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</si>
  <si>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</si>
  <si>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</si>
  <si>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</si>
  <si>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</si>
  <si>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</si>
  <si>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</si>
  <si>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</si>
  <si>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</si>
  <si>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</si>
  <si>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</si>
  <si>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</si>
  <si>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</si>
  <si>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</si>
  <si>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</si>
  <si>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</si>
  <si>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</si>
  <si>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</si>
  <si>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</si>
  <si>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</si>
  <si>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</si>
  <si>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</si>
  <si>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</si>
  <si>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</si>
  <si>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</si>
  <si>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</si>
  <si>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</si>
  <si>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</si>
  <si>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</si>
  <si>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</si>
  <si>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</si>
  <si>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</si>
  <si>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</si>
  <si>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</si>
  <si>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</si>
  <si>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JULY, 2009</t>
  </si>
  <si>
    <t>AUGUST, 2009</t>
  </si>
  <si>
    <t>SEPTMEBER, 2009</t>
  </si>
  <si>
    <t>OCTOBER, 2009</t>
  </si>
  <si>
    <t>NOVEMBER, 2009</t>
  </si>
  <si>
    <t>DECEMBER, 2009</t>
  </si>
  <si>
    <t>JANUARY, 2010</t>
  </si>
  <si>
    <t>FEBRUARY, 2010</t>
  </si>
  <si>
    <t>MARCH, 2010</t>
  </si>
  <si>
    <t>APRIL, 2010</t>
  </si>
  <si>
    <t>MAY, 2010</t>
  </si>
  <si>
    <t>JUNE, 2010</t>
  </si>
  <si>
    <t xml:space="preserve"> JULY, 2009 MEDICAID ADJUSTMENTS--FAMIS--FY2010</t>
  </si>
  <si>
    <t>AUGUST, 2009 MEDICAID ADJUSTMENTS--FAMIS--FY2010</t>
  </si>
  <si>
    <t>SEPTEMBER, 2009 MEDICAID ADJUSTMENTS--FAMIS--FY2010</t>
  </si>
  <si>
    <t>DECEMBER, 2009 MEDICAID ADJUSTMENTS--FAMIS--FY2010</t>
  </si>
  <si>
    <t>FY2010</t>
  </si>
  <si>
    <t>EXTENDED MEDICAID ADJUSTMENTS YEAR-TO-DATE  FY2010</t>
  </si>
  <si>
    <t>JUNE, 2009 MEDICAID ADJUSTMENTS--EXTENDED--FY2010</t>
  </si>
  <si>
    <t>FAMIS</t>
  </si>
  <si>
    <t>OCTOBER, 2009 MEDICAID ADJUSTMENTS--FAMIS--FY2010</t>
  </si>
  <si>
    <t>NOVEMBER, 2008 MEDICAID ADJUSTMENTS--FAMIS--FY2009</t>
  </si>
  <si>
    <t>JANUARY, 2009 MEDICAID ADJUSTMENTS--FAMIS--FY2009</t>
  </si>
  <si>
    <t>FEBRUARY, 2009 MEDICAID ADJUSTMENTS--FAMIS--FY2009</t>
  </si>
  <si>
    <t>MARCH, 2009 MEDICAID ADJUSTMENTS--FAMIS--FY2009</t>
  </si>
  <si>
    <t>APRIL, 2009 MEDICAID ADJUSTMENTS--FAMIS--FY2009</t>
  </si>
  <si>
    <t>MAY, 2009 MEDICAID ADJUSTMENTS--FAMIS--FY2009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</si>
</sst>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5" fontId="4" fillId="0" borderId="0" xfId="0" applyNumberFormat="1" applyFont="1" applyAlignment="1" quotePrefix="1">
      <alignment horizontal="center"/>
    </xf>
    <xf numFmtId="10" fontId="2" fillId="0" borderId="0" xfId="42" applyNumberFormat="1" applyFont="1" applyAlignment="1">
      <alignment/>
    </xf>
    <xf numFmtId="4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CSA%20Reporting\DOE%202\CSA%202010%20Calculations\DMAS%20Files\2010JUNE\june_2010_med_do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used"/>
      <sheetName val="csa received"/>
      <sheetName val="Sheet2"/>
      <sheetName val="Sheet3"/>
    </sheetNames>
    <sheetDataSet>
      <sheetData sheetId="0">
        <row r="2">
          <cell r="B2" t="str">
            <v>001</v>
          </cell>
          <cell r="C2" t="str">
            <v>Accomack</v>
          </cell>
          <cell r="D2">
            <v>39252.1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003</v>
          </cell>
          <cell r="C3" t="str">
            <v>Albemarle</v>
          </cell>
          <cell r="D3">
            <v>48333.72</v>
          </cell>
          <cell r="E3">
            <v>0</v>
          </cell>
          <cell r="F3">
            <v>326.5</v>
          </cell>
          <cell r="G3">
            <v>0</v>
          </cell>
        </row>
        <row r="4">
          <cell r="B4" t="str">
            <v>005</v>
          </cell>
          <cell r="C4" t="str">
            <v>Alleghany/Clifton Forge</v>
          </cell>
          <cell r="D4">
            <v>6884.9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007</v>
          </cell>
          <cell r="C5" t="str">
            <v>Amelia</v>
          </cell>
          <cell r="D5">
            <v>4680.38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009</v>
          </cell>
          <cell r="C6" t="str">
            <v>Amherst</v>
          </cell>
          <cell r="D6">
            <v>46678.49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011</v>
          </cell>
          <cell r="C7" t="str">
            <v>Appomattox</v>
          </cell>
          <cell r="D7">
            <v>11919.33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013</v>
          </cell>
          <cell r="C8" t="str">
            <v>Arlington</v>
          </cell>
          <cell r="D8">
            <v>102590.82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015</v>
          </cell>
          <cell r="C9" t="str">
            <v>Augusta</v>
          </cell>
          <cell r="D9">
            <v>21055.88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017</v>
          </cell>
          <cell r="C10" t="str">
            <v>Bath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019</v>
          </cell>
          <cell r="C11" t="str">
            <v>Bedford County</v>
          </cell>
          <cell r="D11">
            <v>28616.17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021</v>
          </cell>
          <cell r="C12" t="str">
            <v>Bland</v>
          </cell>
          <cell r="D12">
            <v>653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023</v>
          </cell>
          <cell r="C13" t="str">
            <v>Botetourt</v>
          </cell>
          <cell r="D13">
            <v>36480.38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025</v>
          </cell>
          <cell r="C14" t="str">
            <v>Brunswick</v>
          </cell>
          <cell r="D14">
            <v>12205.59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027</v>
          </cell>
          <cell r="C15" t="str">
            <v>Buchanan</v>
          </cell>
          <cell r="D15">
            <v>21424.34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029</v>
          </cell>
          <cell r="C16" t="str">
            <v>Buckingham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031</v>
          </cell>
          <cell r="C17" t="str">
            <v>Campbell</v>
          </cell>
          <cell r="D17">
            <v>13686.4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033</v>
          </cell>
          <cell r="C18" t="str">
            <v>Caroline</v>
          </cell>
          <cell r="D18">
            <v>40142.48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035</v>
          </cell>
          <cell r="C19" t="str">
            <v>Carroll</v>
          </cell>
          <cell r="D19">
            <v>12619.24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>036</v>
          </cell>
          <cell r="C20" t="str">
            <v>Charles City</v>
          </cell>
          <cell r="D20">
            <v>14570.2</v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>037</v>
          </cell>
          <cell r="C21" t="str">
            <v>Charlotte</v>
          </cell>
          <cell r="D21">
            <v>36571.94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041</v>
          </cell>
          <cell r="C22" t="str">
            <v>Chesterfield</v>
          </cell>
          <cell r="D22">
            <v>47663.92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043</v>
          </cell>
          <cell r="C23" t="str">
            <v>Clarke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045</v>
          </cell>
          <cell r="C24" t="str">
            <v>Craig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047</v>
          </cell>
          <cell r="C25" t="str">
            <v>Culpeper</v>
          </cell>
          <cell r="D25">
            <v>39761.74</v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>049</v>
          </cell>
          <cell r="C26" t="str">
            <v>Cumberland</v>
          </cell>
          <cell r="D26">
            <v>3510.44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051</v>
          </cell>
          <cell r="C27" t="str">
            <v>Dickenson</v>
          </cell>
          <cell r="D27">
            <v>39718.46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053</v>
          </cell>
          <cell r="C28" t="str">
            <v>Dinwiddie</v>
          </cell>
          <cell r="D28">
            <v>13033.4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057</v>
          </cell>
          <cell r="C29" t="str">
            <v>Essex</v>
          </cell>
          <cell r="D29">
            <v>25983.4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>061</v>
          </cell>
          <cell r="C30" t="str">
            <v>Fauquier</v>
          </cell>
          <cell r="D30">
            <v>8845.21</v>
          </cell>
          <cell r="E30">
            <v>0</v>
          </cell>
          <cell r="F30">
            <v>0</v>
          </cell>
          <cell r="G30">
            <v>0</v>
          </cell>
        </row>
        <row r="31">
          <cell r="B31" t="str">
            <v>063</v>
          </cell>
          <cell r="C31" t="str">
            <v>Floyd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>065</v>
          </cell>
          <cell r="C32" t="str">
            <v>Fluvanna</v>
          </cell>
          <cell r="D32">
            <v>7737.86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>067</v>
          </cell>
          <cell r="C33" t="str">
            <v>Franklin County</v>
          </cell>
          <cell r="D33">
            <v>41310.71</v>
          </cell>
          <cell r="E33">
            <v>50625</v>
          </cell>
          <cell r="F33">
            <v>0</v>
          </cell>
          <cell r="G33">
            <v>0</v>
          </cell>
        </row>
        <row r="34">
          <cell r="B34" t="str">
            <v>069</v>
          </cell>
          <cell r="C34" t="str">
            <v>Frederick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 t="str">
            <v>071</v>
          </cell>
          <cell r="C35" t="str">
            <v>Giles</v>
          </cell>
          <cell r="D35">
            <v>653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>073</v>
          </cell>
          <cell r="C36" t="str">
            <v>Gloucester</v>
          </cell>
          <cell r="D36">
            <v>28972.94</v>
          </cell>
          <cell r="E36">
            <v>0</v>
          </cell>
          <cell r="F36">
            <v>0</v>
          </cell>
          <cell r="G36">
            <v>0</v>
          </cell>
        </row>
        <row r="37">
          <cell r="B37" t="str">
            <v>075</v>
          </cell>
          <cell r="C37" t="str">
            <v>Goochland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 t="str">
            <v>077</v>
          </cell>
          <cell r="C38" t="str">
            <v>Grayson</v>
          </cell>
          <cell r="D38">
            <v>653</v>
          </cell>
          <cell r="E38">
            <v>0</v>
          </cell>
          <cell r="F38">
            <v>0</v>
          </cell>
          <cell r="G38">
            <v>0</v>
          </cell>
        </row>
        <row r="39">
          <cell r="B39" t="str">
            <v>079</v>
          </cell>
          <cell r="C39" t="str">
            <v>Greene</v>
          </cell>
          <cell r="D39">
            <v>9806.78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083</v>
          </cell>
          <cell r="C40" t="str">
            <v>Halifax</v>
          </cell>
          <cell r="D40">
            <v>96050.49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085</v>
          </cell>
          <cell r="C41" t="str">
            <v>Hanover</v>
          </cell>
          <cell r="D41">
            <v>71066.03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087</v>
          </cell>
          <cell r="C42" t="str">
            <v>Henrico</v>
          </cell>
          <cell r="D42">
            <v>43709.71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>089</v>
          </cell>
          <cell r="C43" t="str">
            <v>Henry</v>
          </cell>
          <cell r="D43">
            <v>15982.96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091</v>
          </cell>
          <cell r="C44" t="str">
            <v>Highland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093</v>
          </cell>
          <cell r="C45" t="str">
            <v>Isle of Wight</v>
          </cell>
          <cell r="D45">
            <v>1632.5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095</v>
          </cell>
          <cell r="C46" t="str">
            <v>James City</v>
          </cell>
          <cell r="D46">
            <v>13033.4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097</v>
          </cell>
          <cell r="C47" t="str">
            <v>King and Queen</v>
          </cell>
          <cell r="D47">
            <v>13359.9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099</v>
          </cell>
          <cell r="C48" t="str">
            <v>King George</v>
          </cell>
          <cell r="D48">
            <v>88540.27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101</v>
          </cell>
          <cell r="C49" t="str">
            <v>King William</v>
          </cell>
          <cell r="D49">
            <v>653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103</v>
          </cell>
          <cell r="C50" t="str">
            <v>Lancaster</v>
          </cell>
          <cell r="D50">
            <v>12706.9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>105</v>
          </cell>
          <cell r="C51" t="str">
            <v>Lee</v>
          </cell>
          <cell r="D51">
            <v>17861.7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107</v>
          </cell>
          <cell r="C52" t="str">
            <v>Loudoun</v>
          </cell>
          <cell r="D52">
            <v>50250.44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109</v>
          </cell>
          <cell r="C53" t="str">
            <v>Louisa</v>
          </cell>
          <cell r="D53">
            <v>15826.66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>111</v>
          </cell>
          <cell r="C54" t="str">
            <v>Lunenburg</v>
          </cell>
          <cell r="D54">
            <v>19155.32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113</v>
          </cell>
          <cell r="C55" t="str">
            <v>Madison</v>
          </cell>
          <cell r="D55">
            <v>28514.34</v>
          </cell>
          <cell r="E55">
            <v>0</v>
          </cell>
          <cell r="F55">
            <v>25003.9</v>
          </cell>
          <cell r="G55">
            <v>0</v>
          </cell>
        </row>
        <row r="56">
          <cell r="B56" t="str">
            <v>115</v>
          </cell>
          <cell r="C56" t="str">
            <v>Mathews</v>
          </cell>
          <cell r="D56">
            <v>3117.84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117</v>
          </cell>
          <cell r="C57" t="str">
            <v>Mecklenburg</v>
          </cell>
          <cell r="D57">
            <v>75493.36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119</v>
          </cell>
          <cell r="C58" t="str">
            <v>Middlesex</v>
          </cell>
          <cell r="D58">
            <v>653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121</v>
          </cell>
          <cell r="C59" t="str">
            <v>Montgomery</v>
          </cell>
          <cell r="D59">
            <v>10156.32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125</v>
          </cell>
          <cell r="C60" t="str">
            <v>Nelson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 t="str">
            <v>127</v>
          </cell>
          <cell r="C61" t="str">
            <v>New Kent</v>
          </cell>
          <cell r="D61">
            <v>15318.9</v>
          </cell>
          <cell r="E61">
            <v>0</v>
          </cell>
          <cell r="F61">
            <v>0</v>
          </cell>
          <cell r="G61">
            <v>0</v>
          </cell>
        </row>
        <row r="62">
          <cell r="B62" t="str">
            <v>131</v>
          </cell>
          <cell r="C62" t="str">
            <v>Northampton</v>
          </cell>
          <cell r="D62">
            <v>49717.94</v>
          </cell>
          <cell r="E62">
            <v>0</v>
          </cell>
          <cell r="F62">
            <v>0</v>
          </cell>
          <cell r="G62">
            <v>0</v>
          </cell>
        </row>
        <row r="63">
          <cell r="B63" t="str">
            <v>133</v>
          </cell>
          <cell r="C63" t="str">
            <v>Northumberland</v>
          </cell>
          <cell r="D63">
            <v>16984.9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135</v>
          </cell>
          <cell r="C64" t="str">
            <v>Nottoway</v>
          </cell>
          <cell r="D64">
            <v>21916.68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137</v>
          </cell>
          <cell r="C65" t="str">
            <v>Orange</v>
          </cell>
          <cell r="D65">
            <v>33252.8</v>
          </cell>
          <cell r="E65">
            <v>0</v>
          </cell>
          <cell r="F65">
            <v>25003.9</v>
          </cell>
          <cell r="G65">
            <v>0</v>
          </cell>
        </row>
        <row r="66">
          <cell r="B66" t="str">
            <v>139</v>
          </cell>
          <cell r="C66" t="str">
            <v>Page</v>
          </cell>
          <cell r="D66">
            <v>46971.7</v>
          </cell>
          <cell r="E66">
            <v>0</v>
          </cell>
          <cell r="F66">
            <v>3689.1</v>
          </cell>
          <cell r="G66">
            <v>0</v>
          </cell>
        </row>
        <row r="67">
          <cell r="B67" t="str">
            <v>141</v>
          </cell>
          <cell r="C67" t="str">
            <v>Patrick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 t="str">
            <v>143</v>
          </cell>
          <cell r="C68" t="str">
            <v>Pittsylvania</v>
          </cell>
          <cell r="D68">
            <v>35184.32</v>
          </cell>
          <cell r="E68">
            <v>0</v>
          </cell>
          <cell r="F68">
            <v>5329</v>
          </cell>
          <cell r="G68">
            <v>0</v>
          </cell>
        </row>
        <row r="69">
          <cell r="B69" t="str">
            <v>145</v>
          </cell>
          <cell r="C69" t="str">
            <v>Powhatan</v>
          </cell>
          <cell r="D69">
            <v>50589.94</v>
          </cell>
          <cell r="E69">
            <v>0</v>
          </cell>
          <cell r="F69">
            <v>0</v>
          </cell>
          <cell r="G69">
            <v>0</v>
          </cell>
        </row>
        <row r="70">
          <cell r="B70" t="str">
            <v>147</v>
          </cell>
          <cell r="C70" t="str">
            <v>Prince Edward</v>
          </cell>
          <cell r="D70">
            <v>19173.37</v>
          </cell>
          <cell r="E70">
            <v>0</v>
          </cell>
          <cell r="F70">
            <v>0</v>
          </cell>
          <cell r="G70">
            <v>0</v>
          </cell>
        </row>
        <row r="71">
          <cell r="B71" t="str">
            <v>149</v>
          </cell>
          <cell r="C71" t="str">
            <v>Prince George</v>
          </cell>
          <cell r="D71">
            <v>23856</v>
          </cell>
          <cell r="E71">
            <v>0</v>
          </cell>
          <cell r="F71">
            <v>0</v>
          </cell>
          <cell r="G71">
            <v>0</v>
          </cell>
        </row>
        <row r="72">
          <cell r="B72" t="str">
            <v>153</v>
          </cell>
          <cell r="C72" t="str">
            <v>Prince William</v>
          </cell>
          <cell r="D72">
            <v>340918.38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155</v>
          </cell>
          <cell r="C73" t="str">
            <v>Pulaski</v>
          </cell>
          <cell r="D73">
            <v>50287.48</v>
          </cell>
          <cell r="E73">
            <v>0</v>
          </cell>
          <cell r="F73">
            <v>0</v>
          </cell>
          <cell r="G73">
            <v>0</v>
          </cell>
        </row>
        <row r="74">
          <cell r="B74" t="str">
            <v>157</v>
          </cell>
          <cell r="C74" t="str">
            <v>Rappahannock</v>
          </cell>
          <cell r="D74">
            <v>25061.86</v>
          </cell>
          <cell r="E74">
            <v>0</v>
          </cell>
          <cell r="F74">
            <v>0</v>
          </cell>
          <cell r="G74">
            <v>0</v>
          </cell>
        </row>
        <row r="75">
          <cell r="B75" t="str">
            <v>159</v>
          </cell>
          <cell r="C75" t="str">
            <v>Richmond County</v>
          </cell>
          <cell r="D75">
            <v>22521.3</v>
          </cell>
          <cell r="E75">
            <v>0</v>
          </cell>
          <cell r="F75">
            <v>0</v>
          </cell>
          <cell r="G75">
            <v>0</v>
          </cell>
        </row>
        <row r="76">
          <cell r="B76" t="str">
            <v>161</v>
          </cell>
          <cell r="C76" t="str">
            <v>Roanoke County</v>
          </cell>
          <cell r="D76">
            <v>11233.93</v>
          </cell>
          <cell r="E76">
            <v>0</v>
          </cell>
          <cell r="F76">
            <v>0</v>
          </cell>
          <cell r="G76">
            <v>0</v>
          </cell>
        </row>
        <row r="77">
          <cell r="B77" t="str">
            <v>163</v>
          </cell>
          <cell r="C77" t="str">
            <v>Rockbridge</v>
          </cell>
          <cell r="D77">
            <v>73369.72</v>
          </cell>
          <cell r="E77">
            <v>33259</v>
          </cell>
          <cell r="F77">
            <v>0</v>
          </cell>
          <cell r="G77">
            <v>0</v>
          </cell>
        </row>
        <row r="78">
          <cell r="B78" t="str">
            <v>165</v>
          </cell>
          <cell r="C78" t="str">
            <v>Rockingham</v>
          </cell>
          <cell r="D78">
            <v>60188.1</v>
          </cell>
          <cell r="E78">
            <v>0</v>
          </cell>
          <cell r="F78">
            <v>0</v>
          </cell>
          <cell r="G78">
            <v>0</v>
          </cell>
        </row>
        <row r="79">
          <cell r="B79" t="str">
            <v>167</v>
          </cell>
          <cell r="C79" t="str">
            <v>Russell</v>
          </cell>
          <cell r="D79">
            <v>16183.76</v>
          </cell>
          <cell r="E79">
            <v>0</v>
          </cell>
          <cell r="F79">
            <v>0</v>
          </cell>
          <cell r="G79">
            <v>0</v>
          </cell>
        </row>
        <row r="80">
          <cell r="B80" t="str">
            <v>169</v>
          </cell>
          <cell r="C80" t="str">
            <v>Scott</v>
          </cell>
          <cell r="D80">
            <v>26066.8</v>
          </cell>
          <cell r="E80">
            <v>0</v>
          </cell>
          <cell r="F80">
            <v>0</v>
          </cell>
          <cell r="G80">
            <v>0</v>
          </cell>
        </row>
        <row r="81">
          <cell r="B81" t="str">
            <v>171</v>
          </cell>
          <cell r="C81" t="str">
            <v>Shenandoah</v>
          </cell>
          <cell r="D81">
            <v>37540.46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173</v>
          </cell>
          <cell r="C82" t="str">
            <v>Smyth</v>
          </cell>
          <cell r="D82">
            <v>6110.78</v>
          </cell>
          <cell r="E82">
            <v>0</v>
          </cell>
          <cell r="F82">
            <v>0</v>
          </cell>
          <cell r="G82">
            <v>0</v>
          </cell>
        </row>
        <row r="83">
          <cell r="B83" t="str">
            <v>175</v>
          </cell>
          <cell r="C83" t="str">
            <v>Southampton</v>
          </cell>
          <cell r="D83">
            <v>16217.34</v>
          </cell>
          <cell r="E83">
            <v>0</v>
          </cell>
          <cell r="F83">
            <v>0</v>
          </cell>
          <cell r="G83">
            <v>0</v>
          </cell>
        </row>
        <row r="84">
          <cell r="B84" t="str">
            <v>177</v>
          </cell>
          <cell r="C84" t="str">
            <v>Spotsylvania</v>
          </cell>
          <cell r="D84">
            <v>86499.58</v>
          </cell>
          <cell r="E84">
            <v>0</v>
          </cell>
          <cell r="F84">
            <v>0</v>
          </cell>
          <cell r="G84">
            <v>0</v>
          </cell>
        </row>
        <row r="85">
          <cell r="B85" t="str">
            <v>179</v>
          </cell>
          <cell r="C85" t="str">
            <v>Stafford</v>
          </cell>
          <cell r="D85">
            <v>59691.39</v>
          </cell>
          <cell r="E85">
            <v>0</v>
          </cell>
          <cell r="F85">
            <v>25414</v>
          </cell>
          <cell r="G85">
            <v>0</v>
          </cell>
        </row>
        <row r="86">
          <cell r="B86" t="str">
            <v>181</v>
          </cell>
          <cell r="C86" t="str">
            <v>Surry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 t="str">
            <v>183</v>
          </cell>
          <cell r="C87" t="str">
            <v>Sussex</v>
          </cell>
          <cell r="D87">
            <v>754.9</v>
          </cell>
          <cell r="E87">
            <v>0</v>
          </cell>
          <cell r="F87">
            <v>0</v>
          </cell>
          <cell r="G87">
            <v>0</v>
          </cell>
        </row>
        <row r="88">
          <cell r="B88" t="str">
            <v>185</v>
          </cell>
          <cell r="C88" t="str">
            <v>Tazewell</v>
          </cell>
          <cell r="D88">
            <v>36802.5</v>
          </cell>
          <cell r="E88">
            <v>0</v>
          </cell>
          <cell r="F88">
            <v>4680</v>
          </cell>
          <cell r="G88">
            <v>0</v>
          </cell>
        </row>
        <row r="89">
          <cell r="B89" t="str">
            <v>187</v>
          </cell>
          <cell r="C89" t="str">
            <v>Warren</v>
          </cell>
          <cell r="D89">
            <v>104024.72</v>
          </cell>
          <cell r="E89">
            <v>0</v>
          </cell>
          <cell r="F89">
            <v>12706.9</v>
          </cell>
          <cell r="G89">
            <v>0</v>
          </cell>
        </row>
        <row r="90">
          <cell r="B90" t="str">
            <v>191</v>
          </cell>
          <cell r="C90" t="str">
            <v>Washington</v>
          </cell>
          <cell r="D90">
            <v>1959</v>
          </cell>
          <cell r="E90">
            <v>0</v>
          </cell>
          <cell r="F90">
            <v>0</v>
          </cell>
          <cell r="G90">
            <v>0</v>
          </cell>
        </row>
        <row r="91">
          <cell r="B91" t="str">
            <v>193</v>
          </cell>
          <cell r="C91" t="str">
            <v>Westmoreland</v>
          </cell>
          <cell r="D91">
            <v>3019.6</v>
          </cell>
          <cell r="E91">
            <v>0</v>
          </cell>
          <cell r="F91">
            <v>0</v>
          </cell>
          <cell r="G91">
            <v>0</v>
          </cell>
        </row>
        <row r="92">
          <cell r="B92" t="str">
            <v>195</v>
          </cell>
          <cell r="C92" t="str">
            <v>Wise</v>
          </cell>
          <cell r="D92">
            <v>14012.9</v>
          </cell>
          <cell r="E92">
            <v>0</v>
          </cell>
          <cell r="F92">
            <v>0</v>
          </cell>
          <cell r="G92">
            <v>0</v>
          </cell>
        </row>
        <row r="93">
          <cell r="B93" t="str">
            <v>197</v>
          </cell>
          <cell r="C93" t="str">
            <v>Wythe</v>
          </cell>
          <cell r="D93">
            <v>9668.38</v>
          </cell>
          <cell r="E93">
            <v>3877</v>
          </cell>
          <cell r="F93">
            <v>0</v>
          </cell>
          <cell r="G93">
            <v>0</v>
          </cell>
        </row>
        <row r="94">
          <cell r="B94" t="str">
            <v>199</v>
          </cell>
          <cell r="C94" t="str">
            <v>York</v>
          </cell>
          <cell r="D94">
            <v>15347.18</v>
          </cell>
          <cell r="E94">
            <v>0</v>
          </cell>
          <cell r="F94">
            <v>0</v>
          </cell>
          <cell r="G94">
            <v>0</v>
          </cell>
        </row>
        <row r="95">
          <cell r="B95" t="str">
            <v>510</v>
          </cell>
          <cell r="C95" t="str">
            <v>Alexandria</v>
          </cell>
          <cell r="D95">
            <v>84542.84</v>
          </cell>
          <cell r="E95">
            <v>0</v>
          </cell>
          <cell r="F95">
            <v>0</v>
          </cell>
          <cell r="G95">
            <v>0</v>
          </cell>
        </row>
        <row r="96">
          <cell r="B96" t="str">
            <v>515</v>
          </cell>
          <cell r="C96" t="str">
            <v>Bedford City</v>
          </cell>
          <cell r="D96">
            <v>3608.16</v>
          </cell>
          <cell r="E96">
            <v>0</v>
          </cell>
          <cell r="F96">
            <v>0</v>
          </cell>
          <cell r="G96">
            <v>0</v>
          </cell>
        </row>
        <row r="97">
          <cell r="B97" t="str">
            <v>520</v>
          </cell>
          <cell r="C97" t="str">
            <v>Bristol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530</v>
          </cell>
          <cell r="C98" t="str">
            <v>Buena Vista</v>
          </cell>
          <cell r="D98">
            <v>326.5</v>
          </cell>
          <cell r="E98">
            <v>66917</v>
          </cell>
          <cell r="F98">
            <v>0</v>
          </cell>
          <cell r="G98">
            <v>0</v>
          </cell>
        </row>
        <row r="99">
          <cell r="B99" t="str">
            <v>540</v>
          </cell>
          <cell r="C99" t="str">
            <v>Charlottesville</v>
          </cell>
          <cell r="D99">
            <v>63972.08</v>
          </cell>
          <cell r="E99">
            <v>0</v>
          </cell>
          <cell r="F99">
            <v>0</v>
          </cell>
          <cell r="G99">
            <v>0</v>
          </cell>
        </row>
        <row r="100">
          <cell r="B100" t="str">
            <v>550</v>
          </cell>
          <cell r="C100" t="str">
            <v>Chesapeake</v>
          </cell>
          <cell r="D100">
            <v>32353.07</v>
          </cell>
          <cell r="E100">
            <v>0</v>
          </cell>
          <cell r="F100">
            <v>0</v>
          </cell>
          <cell r="G100">
            <v>0</v>
          </cell>
        </row>
        <row r="101">
          <cell r="B101" t="str">
            <v>570</v>
          </cell>
          <cell r="C101" t="str">
            <v>Colonial Heights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 t="str">
            <v>580</v>
          </cell>
          <cell r="C102" t="str">
            <v>Covington</v>
          </cell>
          <cell r="D102">
            <v>11389.68</v>
          </cell>
          <cell r="E102">
            <v>0</v>
          </cell>
          <cell r="F102">
            <v>0</v>
          </cell>
          <cell r="G102">
            <v>0</v>
          </cell>
        </row>
        <row r="103">
          <cell r="B103" t="str">
            <v>590</v>
          </cell>
          <cell r="C103" t="str">
            <v>Danville</v>
          </cell>
          <cell r="D103">
            <v>52155.27</v>
          </cell>
          <cell r="E103">
            <v>0</v>
          </cell>
          <cell r="F103">
            <v>0</v>
          </cell>
          <cell r="G103">
            <v>0</v>
          </cell>
        </row>
        <row r="104">
          <cell r="B104" t="str">
            <v>620</v>
          </cell>
          <cell r="C104" t="str">
            <v>Franklin City</v>
          </cell>
          <cell r="D104">
            <v>0</v>
          </cell>
          <cell r="E104">
            <v>-50625</v>
          </cell>
          <cell r="F104">
            <v>0</v>
          </cell>
          <cell r="G104">
            <v>0</v>
          </cell>
        </row>
        <row r="105">
          <cell r="B105" t="str">
            <v>630</v>
          </cell>
          <cell r="C105" t="str">
            <v>Fredericksburg</v>
          </cell>
          <cell r="D105">
            <v>16317.28</v>
          </cell>
          <cell r="E105">
            <v>0</v>
          </cell>
          <cell r="F105">
            <v>0</v>
          </cell>
          <cell r="G105">
            <v>0</v>
          </cell>
        </row>
        <row r="106">
          <cell r="B106" t="str">
            <v>640</v>
          </cell>
          <cell r="C106" t="str">
            <v>Galax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 t="str">
            <v>650</v>
          </cell>
          <cell r="C107" t="str">
            <v>Hampton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 t="str">
            <v>660</v>
          </cell>
          <cell r="C108" t="str">
            <v>Harrisonburg</v>
          </cell>
          <cell r="D108">
            <v>77156.5900000001</v>
          </cell>
          <cell r="E108">
            <v>0</v>
          </cell>
          <cell r="F108">
            <v>0</v>
          </cell>
          <cell r="G108">
            <v>0</v>
          </cell>
        </row>
        <row r="109">
          <cell r="B109" t="str">
            <v>670</v>
          </cell>
          <cell r="C109" t="str">
            <v>Hopewell</v>
          </cell>
          <cell r="D109">
            <v>29752.88</v>
          </cell>
          <cell r="E109">
            <v>0</v>
          </cell>
          <cell r="F109">
            <v>12706.9</v>
          </cell>
          <cell r="G109">
            <v>0</v>
          </cell>
        </row>
        <row r="110">
          <cell r="B110" t="str">
            <v>678</v>
          </cell>
          <cell r="C110" t="str">
            <v>Lexington</v>
          </cell>
          <cell r="D110">
            <v>12706.9</v>
          </cell>
          <cell r="E110">
            <v>-104052</v>
          </cell>
          <cell r="F110">
            <v>0</v>
          </cell>
          <cell r="G110">
            <v>0</v>
          </cell>
        </row>
        <row r="111">
          <cell r="B111" t="str">
            <v>680</v>
          </cell>
          <cell r="C111" t="str">
            <v>Lynchburg</v>
          </cell>
          <cell r="D111">
            <v>47280.78</v>
          </cell>
          <cell r="E111">
            <v>0</v>
          </cell>
          <cell r="F111">
            <v>-1520.2</v>
          </cell>
          <cell r="G111">
            <v>0</v>
          </cell>
        </row>
        <row r="112">
          <cell r="B112" t="str">
            <v>683</v>
          </cell>
          <cell r="C112" t="str">
            <v>Manassas</v>
          </cell>
          <cell r="D112">
            <v>26719.8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685</v>
          </cell>
          <cell r="C113" t="str">
            <v>Manassas Park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 t="str">
            <v>690</v>
          </cell>
          <cell r="C114" t="str">
            <v>Martinsville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700</v>
          </cell>
          <cell r="C115" t="str">
            <v>Newport News</v>
          </cell>
          <cell r="D115">
            <v>54415.18</v>
          </cell>
          <cell r="E115">
            <v>-10156</v>
          </cell>
          <cell r="F115">
            <v>0</v>
          </cell>
          <cell r="G115">
            <v>0</v>
          </cell>
        </row>
        <row r="116">
          <cell r="B116" t="str">
            <v>710</v>
          </cell>
          <cell r="C116" t="str">
            <v>Norfolk</v>
          </cell>
          <cell r="D116">
            <v>229845.02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720</v>
          </cell>
          <cell r="C117" t="str">
            <v>Norton</v>
          </cell>
          <cell r="D117">
            <v>12706.9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730</v>
          </cell>
          <cell r="C118" t="str">
            <v>Petersburg</v>
          </cell>
          <cell r="D118">
            <v>58993.28</v>
          </cell>
          <cell r="E118">
            <v>0</v>
          </cell>
          <cell r="F118">
            <v>0</v>
          </cell>
          <cell r="G118">
            <v>0</v>
          </cell>
        </row>
        <row r="119">
          <cell r="B119" t="str">
            <v>735</v>
          </cell>
          <cell r="C119" t="str">
            <v>Poquoson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 t="str">
            <v>740</v>
          </cell>
          <cell r="C120" t="str">
            <v>Portsmouth</v>
          </cell>
          <cell r="D120">
            <v>117433.22</v>
          </cell>
          <cell r="E120">
            <v>0</v>
          </cell>
          <cell r="F120">
            <v>0</v>
          </cell>
          <cell r="G120">
            <v>0</v>
          </cell>
        </row>
        <row r="121">
          <cell r="B121" t="str">
            <v>750</v>
          </cell>
          <cell r="C121" t="str">
            <v>Radford</v>
          </cell>
          <cell r="D121">
            <v>326.5</v>
          </cell>
          <cell r="E121">
            <v>0</v>
          </cell>
          <cell r="F121">
            <v>0</v>
          </cell>
          <cell r="G121">
            <v>0</v>
          </cell>
        </row>
        <row r="122">
          <cell r="B122" t="str">
            <v>760</v>
          </cell>
          <cell r="C122" t="str">
            <v>Richmond City</v>
          </cell>
          <cell r="D122">
            <v>312486.72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770</v>
          </cell>
          <cell r="C123" t="str">
            <v>Roanoke City</v>
          </cell>
          <cell r="D123">
            <v>156930.12</v>
          </cell>
          <cell r="E123">
            <v>0</v>
          </cell>
          <cell r="F123">
            <v>10247.5</v>
          </cell>
          <cell r="G123">
            <v>4680.38</v>
          </cell>
        </row>
        <row r="124">
          <cell r="B124" t="str">
            <v>775</v>
          </cell>
          <cell r="C124" t="str">
            <v>Salem</v>
          </cell>
          <cell r="D124">
            <v>39619.5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790</v>
          </cell>
          <cell r="C125" t="str">
            <v>Staunton</v>
          </cell>
          <cell r="D125">
            <v>22067.66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800</v>
          </cell>
          <cell r="C126" t="str">
            <v>Suffolk</v>
          </cell>
          <cell r="D126">
            <v>10090.96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810</v>
          </cell>
          <cell r="C127" t="str">
            <v>Virginia Beach</v>
          </cell>
          <cell r="D127">
            <v>199236.43</v>
          </cell>
          <cell r="E127">
            <v>10156</v>
          </cell>
          <cell r="F127">
            <v>37710.8</v>
          </cell>
          <cell r="G127">
            <v>0</v>
          </cell>
        </row>
        <row r="128">
          <cell r="B128" t="str">
            <v>820</v>
          </cell>
          <cell r="C128" t="str">
            <v>Waynesboro</v>
          </cell>
          <cell r="D128">
            <v>326.5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830</v>
          </cell>
          <cell r="C129" t="str">
            <v>Williamsburg</v>
          </cell>
          <cell r="D129">
            <v>11125.02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840</v>
          </cell>
          <cell r="C130" t="str">
            <v>Winchester</v>
          </cell>
          <cell r="D130">
            <v>24062.24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081</v>
          </cell>
          <cell r="C131" t="str">
            <v>Greensville/Emporia</v>
          </cell>
          <cell r="D131">
            <v>8904.45</v>
          </cell>
          <cell r="E131">
            <v>0</v>
          </cell>
          <cell r="F131">
            <v>81</v>
          </cell>
          <cell r="G131">
            <v>0</v>
          </cell>
        </row>
        <row r="132">
          <cell r="B132" t="str">
            <v>059</v>
          </cell>
          <cell r="C132" t="str">
            <v>Fairfax/Falls Church</v>
          </cell>
          <cell r="D132">
            <v>362648.82</v>
          </cell>
          <cell r="E132">
            <v>0</v>
          </cell>
          <cell r="F132">
            <v>0</v>
          </cell>
          <cell r="G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">
      <selection activeCell="O25" sqref="M25:O3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293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2.75">
      <c r="A9" s="4" t="s">
        <v>3</v>
      </c>
      <c r="C9" s="3" t="s">
        <v>4</v>
      </c>
      <c r="E9" s="23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2.75">
      <c r="A10" s="4" t="s">
        <v>5</v>
      </c>
      <c r="C10" s="3" t="s">
        <v>135</v>
      </c>
      <c r="E10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2.75">
      <c r="A11" s="4" t="s">
        <v>6</v>
      </c>
      <c r="C11" s="3" t="s">
        <v>136</v>
      </c>
      <c r="E11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2.75">
      <c r="A12" s="4" t="s">
        <v>7</v>
      </c>
      <c r="C12" s="3" t="s">
        <v>137</v>
      </c>
      <c r="E12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2.75">
      <c r="A13" s="4" t="s">
        <v>8</v>
      </c>
      <c r="C13" s="3" t="s">
        <v>138</v>
      </c>
      <c r="E13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2.75">
      <c r="A14" s="4" t="s">
        <v>9</v>
      </c>
      <c r="C14" s="3" t="s">
        <v>139</v>
      </c>
      <c r="E14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2.75">
      <c r="A15" s="4" t="s">
        <v>10</v>
      </c>
      <c r="C15" s="3" t="s">
        <v>140</v>
      </c>
      <c r="E15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2.75">
      <c r="A16" s="4" t="s">
        <v>11</v>
      </c>
      <c r="C16" s="3" t="s">
        <v>141</v>
      </c>
      <c r="E1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2.75">
      <c r="A17" s="4" t="s">
        <v>12</v>
      </c>
      <c r="C17" s="3" t="s">
        <v>142</v>
      </c>
      <c r="E17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2.75">
      <c r="A18" s="4" t="s">
        <v>13</v>
      </c>
      <c r="C18" s="3" t="s">
        <v>143</v>
      </c>
      <c r="E18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2.75">
      <c r="A19" s="4" t="s">
        <v>14</v>
      </c>
      <c r="C19" s="3" t="s">
        <v>144</v>
      </c>
      <c r="E19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2.75">
      <c r="A20" s="4" t="s">
        <v>15</v>
      </c>
      <c r="C20" s="3" t="s">
        <v>145</v>
      </c>
      <c r="E20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2.75">
      <c r="A21" s="4" t="s">
        <v>16</v>
      </c>
      <c r="C21" s="3" t="s">
        <v>146</v>
      </c>
      <c r="E21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2.75">
      <c r="A22" s="4" t="s">
        <v>17</v>
      </c>
      <c r="C22" s="3" t="s">
        <v>147</v>
      </c>
      <c r="E22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2.75">
      <c r="A23" s="4" t="s">
        <v>18</v>
      </c>
      <c r="C23" s="3" t="s">
        <v>148</v>
      </c>
      <c r="E23" s="23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2.75">
      <c r="A24" s="4" t="s">
        <v>19</v>
      </c>
      <c r="C24" s="3" t="s">
        <v>149</v>
      </c>
      <c r="E24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2.75">
      <c r="A25" s="4" t="s">
        <v>20</v>
      </c>
      <c r="C25" s="3" t="s">
        <v>150</v>
      </c>
      <c r="E25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2.75">
      <c r="A26" s="4" t="s">
        <v>21</v>
      </c>
      <c r="C26" s="3" t="s">
        <v>151</v>
      </c>
      <c r="E2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2.75">
      <c r="A27" s="4" t="s">
        <v>22</v>
      </c>
      <c r="C27" s="3" t="s">
        <v>152</v>
      </c>
      <c r="E27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.75">
      <c r="A28" s="4" t="s">
        <v>23</v>
      </c>
      <c r="C28" s="3" t="s">
        <v>153</v>
      </c>
      <c r="E28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2.75">
      <c r="A29" s="4" t="s">
        <v>24</v>
      </c>
      <c r="C29" s="3" t="s">
        <v>154</v>
      </c>
      <c r="E29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2.75">
      <c r="A30" s="4" t="s">
        <v>25</v>
      </c>
      <c r="C30" s="3" t="s">
        <v>155</v>
      </c>
      <c r="E30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.75">
      <c r="A31" s="4" t="s">
        <v>26</v>
      </c>
      <c r="C31" s="3" t="s">
        <v>156</v>
      </c>
      <c r="E31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2.75">
      <c r="A32" s="4" t="s">
        <v>27</v>
      </c>
      <c r="C32" s="3" t="s">
        <v>157</v>
      </c>
      <c r="E32" s="23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2.75">
      <c r="A33" s="4" t="s">
        <v>28</v>
      </c>
      <c r="C33" s="3" t="s">
        <v>158</v>
      </c>
      <c r="E33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.75">
      <c r="A34" s="4" t="s">
        <v>29</v>
      </c>
      <c r="C34" s="3" t="s">
        <v>159</v>
      </c>
      <c r="E34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2.75">
      <c r="A35" s="4" t="s">
        <v>30</v>
      </c>
      <c r="C35" s="3" t="s">
        <v>160</v>
      </c>
      <c r="E35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2.75">
      <c r="A36" s="4" t="s">
        <v>31</v>
      </c>
      <c r="C36" s="3" t="s">
        <v>161</v>
      </c>
      <c r="E3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2.75">
      <c r="A37" s="4" t="s">
        <v>32</v>
      </c>
      <c r="C37" s="3" t="s">
        <v>162</v>
      </c>
      <c r="E37" s="23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2.75">
      <c r="A38" s="4" t="s">
        <v>33</v>
      </c>
      <c r="C38" s="3" t="s">
        <v>163</v>
      </c>
      <c r="E38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2.75">
      <c r="A39" s="4" t="s">
        <v>34</v>
      </c>
      <c r="C39" s="3" t="s">
        <v>164</v>
      </c>
      <c r="E39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2.75">
      <c r="A40" s="4" t="s">
        <v>35</v>
      </c>
      <c r="C40" s="3" t="s">
        <v>165</v>
      </c>
      <c r="E40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2.75">
      <c r="A41" s="4" t="s">
        <v>36</v>
      </c>
      <c r="C41" s="3" t="s">
        <v>166</v>
      </c>
      <c r="E41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2.75">
      <c r="A42" s="4" t="s">
        <v>37</v>
      </c>
      <c r="C42" s="3" t="s">
        <v>167</v>
      </c>
      <c r="E42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2.75">
      <c r="A43" s="4" t="s">
        <v>38</v>
      </c>
      <c r="C43" s="3" t="s">
        <v>168</v>
      </c>
      <c r="E43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2.75">
      <c r="A44" s="4" t="s">
        <v>39</v>
      </c>
      <c r="C44" s="3" t="s">
        <v>169</v>
      </c>
      <c r="E44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2.75">
      <c r="A45" s="4" t="s">
        <v>40</v>
      </c>
      <c r="C45" s="3" t="s">
        <v>170</v>
      </c>
      <c r="E45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2.75">
      <c r="A46" s="4" t="s">
        <v>41</v>
      </c>
      <c r="C46" s="3" t="s">
        <v>171</v>
      </c>
      <c r="E4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2.75">
      <c r="A47" s="4" t="s">
        <v>42</v>
      </c>
      <c r="C47" s="3" t="s">
        <v>172</v>
      </c>
      <c r="E47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2.75">
      <c r="A48" s="4" t="s">
        <v>43</v>
      </c>
      <c r="C48" s="3" t="s">
        <v>173</v>
      </c>
      <c r="E48" s="23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2.75">
      <c r="A49" s="4" t="s">
        <v>44</v>
      </c>
      <c r="C49" s="3" t="s">
        <v>174</v>
      </c>
      <c r="E49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2.75">
      <c r="A50" s="4" t="s">
        <v>45</v>
      </c>
      <c r="C50" s="3" t="s">
        <v>175</v>
      </c>
      <c r="E50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2.75">
      <c r="A51" s="4" t="s">
        <v>46</v>
      </c>
      <c r="C51" s="3" t="s">
        <v>176</v>
      </c>
      <c r="E51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2.75">
      <c r="A52" s="4" t="s">
        <v>47</v>
      </c>
      <c r="C52" s="3" t="s">
        <v>177</v>
      </c>
      <c r="E52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2.75">
      <c r="A53" s="4" t="s">
        <v>48</v>
      </c>
      <c r="C53" s="3" t="s">
        <v>178</v>
      </c>
      <c r="E53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.75">
      <c r="A54" s="4" t="s">
        <v>49</v>
      </c>
      <c r="C54" s="3" t="s">
        <v>179</v>
      </c>
      <c r="E54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2.75">
      <c r="A55" s="4" t="s">
        <v>50</v>
      </c>
      <c r="C55" s="3" t="s">
        <v>180</v>
      </c>
      <c r="E55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.75">
      <c r="A56" s="4" t="s">
        <v>51</v>
      </c>
      <c r="C56" s="3" t="s">
        <v>181</v>
      </c>
      <c r="E5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2.75">
      <c r="A57" s="4" t="s">
        <v>52</v>
      </c>
      <c r="C57" s="3" t="s">
        <v>182</v>
      </c>
      <c r="E57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2.75">
      <c r="A58" s="4" t="s">
        <v>53</v>
      </c>
      <c r="C58" s="3" t="s">
        <v>183</v>
      </c>
      <c r="E58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2.75">
      <c r="A59" s="4" t="s">
        <v>54</v>
      </c>
      <c r="C59" s="3" t="s">
        <v>184</v>
      </c>
      <c r="E59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2.75">
      <c r="A60" s="4" t="s">
        <v>55</v>
      </c>
      <c r="C60" s="3" t="s">
        <v>185</v>
      </c>
      <c r="E60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2.75">
      <c r="A61" s="4" t="s">
        <v>56</v>
      </c>
      <c r="C61" s="3" t="s">
        <v>186</v>
      </c>
      <c r="E61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2.75">
      <c r="A62" s="4" t="s">
        <v>57</v>
      </c>
      <c r="C62" s="3" t="s">
        <v>187</v>
      </c>
      <c r="E62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2.75">
      <c r="A63" s="4" t="s">
        <v>58</v>
      </c>
      <c r="C63" s="3" t="s">
        <v>188</v>
      </c>
      <c r="E63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2.75">
      <c r="A64" s="4" t="s">
        <v>59</v>
      </c>
      <c r="C64" s="3" t="s">
        <v>189</v>
      </c>
      <c r="E64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2.75">
      <c r="A65" s="4" t="s">
        <v>60</v>
      </c>
      <c r="C65" s="3" t="s">
        <v>190</v>
      </c>
      <c r="E65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2.75">
      <c r="A66" s="4" t="s">
        <v>61</v>
      </c>
      <c r="C66" s="3" t="s">
        <v>191</v>
      </c>
      <c r="E66" s="23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2.75">
      <c r="A67" s="4" t="s">
        <v>62</v>
      </c>
      <c r="C67" s="3" t="s">
        <v>192</v>
      </c>
      <c r="E67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2.75">
      <c r="A68" s="4" t="s">
        <v>63</v>
      </c>
      <c r="C68" s="3" t="s">
        <v>193</v>
      </c>
      <c r="E68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2.75">
      <c r="A69" s="4" t="s">
        <v>64</v>
      </c>
      <c r="C69" s="3" t="s">
        <v>194</v>
      </c>
      <c r="E69" s="23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2.75">
      <c r="A70" s="4" t="s">
        <v>65</v>
      </c>
      <c r="C70" s="3" t="s">
        <v>195</v>
      </c>
      <c r="E70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2.75">
      <c r="A71" s="4" t="s">
        <v>66</v>
      </c>
      <c r="C71" s="3" t="s">
        <v>196</v>
      </c>
      <c r="E71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2.75">
      <c r="A72" s="4" t="s">
        <v>67</v>
      </c>
      <c r="C72" s="3" t="s">
        <v>197</v>
      </c>
      <c r="E72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.75">
      <c r="A73" s="4" t="s">
        <v>68</v>
      </c>
      <c r="C73" s="3" t="s">
        <v>198</v>
      </c>
      <c r="E73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.75">
      <c r="A74" s="4" t="s">
        <v>69</v>
      </c>
      <c r="C74" s="3" t="s">
        <v>199</v>
      </c>
      <c r="E74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2.75">
      <c r="A75" s="4" t="s">
        <v>70</v>
      </c>
      <c r="C75" s="3" t="s">
        <v>200</v>
      </c>
      <c r="E75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2.75">
      <c r="A76" s="4" t="s">
        <v>71</v>
      </c>
      <c r="C76" s="3" t="s">
        <v>201</v>
      </c>
      <c r="E7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2.75">
      <c r="A77" s="4" t="s">
        <v>72</v>
      </c>
      <c r="C77" s="3" t="s">
        <v>202</v>
      </c>
      <c r="E77" s="23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2.75">
      <c r="A78" s="4" t="s">
        <v>73</v>
      </c>
      <c r="C78" s="3" t="s">
        <v>203</v>
      </c>
      <c r="E78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2.75">
      <c r="A79" s="4" t="s">
        <v>74</v>
      </c>
      <c r="C79" s="3" t="s">
        <v>204</v>
      </c>
      <c r="E79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2.75">
      <c r="A80" s="4" t="s">
        <v>75</v>
      </c>
      <c r="C80" s="3" t="s">
        <v>205</v>
      </c>
      <c r="E80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2.75">
      <c r="A81" s="4" t="s">
        <v>76</v>
      </c>
      <c r="C81" s="3" t="s">
        <v>206</v>
      </c>
      <c r="E81" s="23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2.75">
      <c r="A82" s="4" t="s">
        <v>77</v>
      </c>
      <c r="C82" s="3" t="s">
        <v>207</v>
      </c>
      <c r="E82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2.75">
      <c r="A83" s="4" t="s">
        <v>78</v>
      </c>
      <c r="C83" s="3" t="s">
        <v>208</v>
      </c>
      <c r="E83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.75">
      <c r="A84" s="4" t="s">
        <v>79</v>
      </c>
      <c r="C84" s="3" t="s">
        <v>209</v>
      </c>
      <c r="E84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2.75">
      <c r="A85" s="4" t="s">
        <v>80</v>
      </c>
      <c r="C85" s="3" t="s">
        <v>210</v>
      </c>
      <c r="E85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2.75">
      <c r="A86" s="4" t="s">
        <v>81</v>
      </c>
      <c r="C86" s="3" t="s">
        <v>211</v>
      </c>
      <c r="E8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2.75">
      <c r="A87" s="4" t="s">
        <v>82</v>
      </c>
      <c r="C87" s="3" t="s">
        <v>212</v>
      </c>
      <c r="E87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2.75">
      <c r="A88" s="4" t="s">
        <v>83</v>
      </c>
      <c r="C88" s="3" t="s">
        <v>213</v>
      </c>
      <c r="E88" s="23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2.75">
      <c r="A89" s="4" t="s">
        <v>84</v>
      </c>
      <c r="C89" s="3" t="s">
        <v>214</v>
      </c>
      <c r="E89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2.75">
      <c r="A90" s="4" t="s">
        <v>85</v>
      </c>
      <c r="C90" s="3" t="s">
        <v>215</v>
      </c>
      <c r="E90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2.75">
      <c r="A91" s="4" t="s">
        <v>86</v>
      </c>
      <c r="C91" s="3" t="s">
        <v>216</v>
      </c>
      <c r="E91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2.75">
      <c r="A92" s="4" t="s">
        <v>87</v>
      </c>
      <c r="C92" s="3" t="s">
        <v>217</v>
      </c>
      <c r="E92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.75">
      <c r="A93" s="4" t="s">
        <v>88</v>
      </c>
      <c r="C93" s="3" t="s">
        <v>218</v>
      </c>
      <c r="E93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2.75">
      <c r="A94" s="4" t="s">
        <v>89</v>
      </c>
      <c r="C94" s="3" t="s">
        <v>219</v>
      </c>
      <c r="E94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2.75">
      <c r="A95" s="4" t="s">
        <v>90</v>
      </c>
      <c r="C95" s="3" t="s">
        <v>220</v>
      </c>
      <c r="E95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.75">
      <c r="A96" s="4" t="s">
        <v>91</v>
      </c>
      <c r="C96" s="3" t="s">
        <v>221</v>
      </c>
      <c r="E9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2.75">
      <c r="A97" s="4" t="s">
        <v>92</v>
      </c>
      <c r="C97" s="3" t="s">
        <v>222</v>
      </c>
      <c r="E97" s="23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2.75">
      <c r="A98" s="4" t="s">
        <v>93</v>
      </c>
      <c r="C98" s="3" t="s">
        <v>223</v>
      </c>
      <c r="E98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2.75">
      <c r="A99" s="4" t="s">
        <v>94</v>
      </c>
      <c r="C99" s="3" t="s">
        <v>224</v>
      </c>
      <c r="E99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2.75">
      <c r="A100" s="4" t="s">
        <v>95</v>
      </c>
      <c r="C100" s="3" t="s">
        <v>225</v>
      </c>
      <c r="E100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.75">
      <c r="A101" s="4" t="s">
        <v>96</v>
      </c>
      <c r="C101" s="3" t="s">
        <v>226</v>
      </c>
      <c r="E101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2.75">
      <c r="A102" s="4" t="s">
        <v>97</v>
      </c>
      <c r="C102" s="3" t="s">
        <v>227</v>
      </c>
      <c r="E102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2.75">
      <c r="A103" s="4" t="s">
        <v>98</v>
      </c>
      <c r="C103" s="3" t="s">
        <v>228</v>
      </c>
      <c r="E103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2.75">
      <c r="A104" s="4" t="s">
        <v>99</v>
      </c>
      <c r="C104" s="3" t="s">
        <v>229</v>
      </c>
      <c r="E104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2.75">
      <c r="A105" s="4" t="s">
        <v>100</v>
      </c>
      <c r="C105" s="3" t="s">
        <v>230</v>
      </c>
      <c r="E105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2.75">
      <c r="A106" s="4" t="s">
        <v>101</v>
      </c>
      <c r="C106" s="3" t="s">
        <v>231</v>
      </c>
      <c r="E10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2.75">
      <c r="A107" s="4" t="s">
        <v>102</v>
      </c>
      <c r="C107" s="3" t="s">
        <v>232</v>
      </c>
      <c r="E107" s="23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2.75">
      <c r="A108" s="4" t="s">
        <v>103</v>
      </c>
      <c r="C108" s="3" t="s">
        <v>233</v>
      </c>
      <c r="E108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2.75">
      <c r="A109" s="4" t="s">
        <v>104</v>
      </c>
      <c r="C109" s="3" t="s">
        <v>234</v>
      </c>
      <c r="E109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2.75">
      <c r="A110" s="4" t="s">
        <v>105</v>
      </c>
      <c r="C110" s="3" t="s">
        <v>235</v>
      </c>
      <c r="E110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2.75">
      <c r="A111" s="4" t="s">
        <v>106</v>
      </c>
      <c r="C111" s="3" t="s">
        <v>236</v>
      </c>
      <c r="E111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2.75">
      <c r="A112" s="4" t="s">
        <v>107</v>
      </c>
      <c r="C112" s="3" t="s">
        <v>237</v>
      </c>
      <c r="E112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2.75">
      <c r="A113" s="4" t="s">
        <v>108</v>
      </c>
      <c r="C113" s="3" t="s">
        <v>238</v>
      </c>
      <c r="E113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2.75">
      <c r="A114" s="4" t="s">
        <v>110</v>
      </c>
      <c r="C114" s="3" t="s">
        <v>239</v>
      </c>
      <c r="E114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2.75">
      <c r="A115" s="4" t="s">
        <v>111</v>
      </c>
      <c r="C115" s="3" t="s">
        <v>240</v>
      </c>
      <c r="E115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.75">
      <c r="A116" s="4" t="s">
        <v>109</v>
      </c>
      <c r="C116" s="3" t="s">
        <v>279</v>
      </c>
      <c r="E11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2.75">
      <c r="A117" s="4" t="s">
        <v>112</v>
      </c>
      <c r="C117" s="3" t="s">
        <v>241</v>
      </c>
      <c r="E117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2.75">
      <c r="A118" s="4" t="s">
        <v>113</v>
      </c>
      <c r="C118" s="3" t="s">
        <v>242</v>
      </c>
      <c r="E118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2.75">
      <c r="A119" s="4" t="s">
        <v>114</v>
      </c>
      <c r="C119" s="3" t="s">
        <v>243</v>
      </c>
      <c r="E119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2.75">
      <c r="A120" s="4" t="s">
        <v>115</v>
      </c>
      <c r="C120" s="3" t="s">
        <v>244</v>
      </c>
      <c r="E120" s="23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2.75">
      <c r="A121" s="4" t="s">
        <v>116</v>
      </c>
      <c r="C121" s="3" t="s">
        <v>245</v>
      </c>
      <c r="E121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2.75">
      <c r="A122" s="4" t="s">
        <v>117</v>
      </c>
      <c r="C122" s="3" t="s">
        <v>246</v>
      </c>
      <c r="E122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.75">
      <c r="A123" s="4" t="s">
        <v>118</v>
      </c>
      <c r="C123" s="3" t="s">
        <v>247</v>
      </c>
      <c r="E123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2.75">
      <c r="A124" s="4" t="s">
        <v>119</v>
      </c>
      <c r="C124" s="3" t="s">
        <v>248</v>
      </c>
      <c r="E124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2.75">
      <c r="A125" s="4" t="s">
        <v>120</v>
      </c>
      <c r="C125" s="3" t="s">
        <v>249</v>
      </c>
      <c r="E125" s="23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2.75">
      <c r="A126" s="4" t="s">
        <v>121</v>
      </c>
      <c r="C126" s="3" t="s">
        <v>250</v>
      </c>
      <c r="E12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2.75">
      <c r="A127" s="4" t="s">
        <v>122</v>
      </c>
      <c r="C127" s="3" t="s">
        <v>251</v>
      </c>
      <c r="E127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2.75">
      <c r="A128" s="4" t="s">
        <v>123</v>
      </c>
      <c r="C128" s="3" t="s">
        <v>252</v>
      </c>
      <c r="E128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2.75">
      <c r="A129" s="4" t="s">
        <v>124</v>
      </c>
      <c r="C129" s="3" t="s">
        <v>253</v>
      </c>
      <c r="E129" s="23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2.75">
      <c r="A130" s="4" t="s">
        <v>125</v>
      </c>
      <c r="C130" s="3" t="s">
        <v>254</v>
      </c>
      <c r="E130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2.75">
      <c r="A131" s="4" t="s">
        <v>126</v>
      </c>
      <c r="C131" s="3" t="s">
        <v>255</v>
      </c>
      <c r="E131" s="23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2.75">
      <c r="A132" s="4" t="s">
        <v>127</v>
      </c>
      <c r="C132" s="3" t="s">
        <v>256</v>
      </c>
      <c r="E132" s="23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2.75">
      <c r="A133" s="4" t="s">
        <v>128</v>
      </c>
      <c r="C133" s="3" t="s">
        <v>257</v>
      </c>
      <c r="E133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2.75">
      <c r="A134" s="4" t="s">
        <v>129</v>
      </c>
      <c r="C134" s="3" t="s">
        <v>258</v>
      </c>
      <c r="E134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2.75">
      <c r="A135" s="4" t="s">
        <v>130</v>
      </c>
      <c r="C135" s="3" t="s">
        <v>259</v>
      </c>
      <c r="E135" s="23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2.75">
      <c r="A136" s="4" t="s">
        <v>131</v>
      </c>
      <c r="C136" s="3" t="s">
        <v>260</v>
      </c>
      <c r="E136" s="23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2.75">
      <c r="A137" s="4" t="s">
        <v>132</v>
      </c>
      <c r="C137" s="3" t="s">
        <v>261</v>
      </c>
      <c r="E137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2.75">
      <c r="A138" s="4" t="s">
        <v>133</v>
      </c>
      <c r="C138" s="3" t="s">
        <v>262</v>
      </c>
      <c r="E138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2.75">
      <c r="A139" s="4" t="s">
        <v>134</v>
      </c>
      <c r="C139" s="3" t="s">
        <v>263</v>
      </c>
      <c r="E139" s="23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selection activeCell="A1" sqref="A1:Q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6190</v>
      </c>
      <c r="G132" s="19">
        <v>0.65</v>
      </c>
      <c r="I132" s="20">
        <f t="shared" si="5"/>
        <v>4023.5</v>
      </c>
      <c r="K132" s="5">
        <f t="shared" si="6"/>
        <v>2166.5</v>
      </c>
      <c r="M132" s="14">
        <v>0.3072</v>
      </c>
      <c r="O132" s="5">
        <f t="shared" si="9"/>
        <v>665.5487999999999</v>
      </c>
      <c r="Q132" s="16">
        <f t="shared" si="7"/>
        <v>1500.9512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6190</v>
      </c>
      <c r="G143" s="6"/>
      <c r="I143" s="18">
        <f>SUM(I9:I142)</f>
        <v>4023.5</v>
      </c>
      <c r="K143" s="5">
        <f>SUM(K9:K142)</f>
        <v>2166.5</v>
      </c>
      <c r="O143" s="5">
        <f>SUM(O9:O142)</f>
        <v>665.5487999999999</v>
      </c>
      <c r="Q143" s="16">
        <f>K143-O143</f>
        <v>1500.9512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selection activeCell="A1" sqref="A1:Q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4529</v>
      </c>
      <c r="G132" s="19">
        <v>0.65</v>
      </c>
      <c r="I132" s="20">
        <f t="shared" si="5"/>
        <v>2943.85</v>
      </c>
      <c r="K132" s="5">
        <f t="shared" si="6"/>
        <v>1585.15</v>
      </c>
      <c r="M132" s="14">
        <v>0.3072</v>
      </c>
      <c r="O132" s="5">
        <f t="shared" si="9"/>
        <v>486.95808</v>
      </c>
      <c r="Q132" s="16">
        <f t="shared" si="7"/>
        <v>1098.1919200000002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4529</v>
      </c>
      <c r="G143" s="6"/>
      <c r="I143" s="18">
        <f>SUM(I9:I142)</f>
        <v>2943.85</v>
      </c>
      <c r="K143" s="5">
        <f>SUM(K9:K142)</f>
        <v>1585.15</v>
      </c>
      <c r="O143" s="5">
        <f>SUM(O9:O142)</f>
        <v>486.95808</v>
      </c>
      <c r="Q143" s="16">
        <f>K143-O143</f>
        <v>1098.1919200000002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5">
      <selection activeCell="V7" sqref="V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 hidden="1">
      <c r="A1" s="25" t="s">
        <v>299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 hidden="1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f>VLOOKUP(A9,'[1]doe used'!$B$2:$G$132,6,FALSE)</f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4680.38</v>
      </c>
      <c r="G132" s="19">
        <v>0.65</v>
      </c>
      <c r="I132" s="20">
        <f t="shared" si="5"/>
        <v>3042.2470000000003</v>
      </c>
      <c r="K132" s="5">
        <f t="shared" si="6"/>
        <v>1638.1329999999998</v>
      </c>
      <c r="M132" s="14">
        <v>0.3072</v>
      </c>
      <c r="O132" s="5">
        <f t="shared" si="9"/>
        <v>503.23445759999987</v>
      </c>
      <c r="Q132" s="16">
        <f t="shared" si="7"/>
        <v>1134.8985424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4680.38</v>
      </c>
      <c r="G143" s="6"/>
      <c r="I143" s="18">
        <f>SUM(I9:I142)</f>
        <v>3042.2470000000003</v>
      </c>
      <c r="K143" s="5">
        <f>SUM(K9:K142)</f>
        <v>1638.1329999999998</v>
      </c>
      <c r="O143" s="5">
        <f>SUM(O9:O142)</f>
        <v>503.23445759999987</v>
      </c>
      <c r="Q143" s="16">
        <f>K143-O143</f>
        <v>1134.8985424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r:id="rId1"/>
  <headerFooter alignWithMargins="0">
    <oddHeader>&amp;CJUNE, 2010 MEDICAID ADJUSTMENTS - FAMIS - FY2010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selection activeCell="U5" sqref="U5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 hidden="1">
      <c r="A1" s="25" t="s">
        <v>298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1.2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297</v>
      </c>
      <c r="G4" s="6"/>
      <c r="M4" s="2" t="s">
        <v>276</v>
      </c>
    </row>
    <row r="5" spans="5:23" ht="11.25">
      <c r="E5" s="8" t="s">
        <v>300</v>
      </c>
      <c r="G5" s="22">
        <v>0.65</v>
      </c>
      <c r="K5" s="15"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2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0</v>
      </c>
      <c r="G10" s="22">
        <v>0.65</v>
      </c>
      <c r="H10" s="14"/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0.4474</v>
      </c>
      <c r="O10" s="18">
        <f>JLY!O10+AUG!O10+SEP!O10+OCT!O10+NOV!O10+DEC!O10+JAN!O10+FEB!O10+MAR!O10+APR!O10+MAY!O10+JNE!O10</f>
        <v>0</v>
      </c>
      <c r="P10" s="18"/>
      <c r="Q10" s="18">
        <f>JLY!Q10+AUG!Q10+SEP!Q10+OCT!Q10+NOV!Q10+DEC!Q10+JAN!Q10+FEB!Q10+MAR!Q10+APR!Q10+MAY!Q10+JNE!Q10</f>
        <v>0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653</v>
      </c>
      <c r="G14" s="22">
        <v>0.65</v>
      </c>
      <c r="H14" s="14"/>
      <c r="I14" s="18">
        <f>JLY!I14+AUG!I14+SEP!I14+OCT!I14+NOV!I14+DEC!I14+JAN!I14+FEB!I14+MAR!I14+APR!I14+MAY!I14+JNE!I14</f>
        <v>424.45</v>
      </c>
      <c r="K14" s="18">
        <f>JLY!K14+AUG!K14+SEP!K14+OCT!K14+NOV!K14+DEC!K14+JAN!K14+FEB!K14+MAR!K14+APR!K14+MAY!K14+JNE!K14</f>
        <v>228.55</v>
      </c>
      <c r="M14" s="14">
        <v>0.2639</v>
      </c>
      <c r="O14" s="18">
        <f>JLY!O14+AUG!O14+SEP!O14+OCT!O14+NOV!O14+DEC!O14+JAN!O14+FEB!O14+MAR!O14+APR!O14+MAY!O14+JNE!O14</f>
        <v>60.31434500000001</v>
      </c>
      <c r="P14" s="18"/>
      <c r="Q14" s="18">
        <f>JLY!Q14+AUG!Q14+SEP!Q14+OCT!Q14+NOV!Q14+DEC!Q14+JAN!Q14+FEB!Q14+MAR!Q14+APR!Q14+MAY!Q14+JNE!Q14</f>
        <v>168.235655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2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P15" s="18"/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2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P16" s="18"/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2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P18" s="18"/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2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2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P23" s="18"/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2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2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2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2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0.3853</v>
      </c>
      <c r="O29" s="18">
        <f>JLY!O29+AUG!O29+SEP!O29+OCT!O29+NOV!O29+DEC!O29+JAN!O29+FEB!O29+MAR!O29+APR!O29+MAY!O29+JNE!O29</f>
        <v>0</v>
      </c>
      <c r="P29" s="18"/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2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P32" s="18"/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2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P33" s="18"/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2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0</v>
      </c>
      <c r="G37" s="22">
        <v>0.65</v>
      </c>
      <c r="H37" s="14"/>
      <c r="I37" s="18">
        <f>JLY!I37+AUG!I37+SEP!I37+OCT!I37+NOV!I37+DEC!I37+JAN!I37+FEB!I37+MAR!I37+APR!I37+MAY!I37+JNE!I37</f>
        <v>0</v>
      </c>
      <c r="K37" s="18">
        <f>JLY!K37+AUG!K37+SEP!K37+OCT!K37+NOV!K37+DEC!K37+JAN!K37+FEB!K37+MAR!K37+APR!K37+MAY!K37+JNE!K37</f>
        <v>0</v>
      </c>
      <c r="M37" s="14">
        <v>0.4611</v>
      </c>
      <c r="O37" s="18">
        <f>JLY!O37+AUG!O37+SEP!O37+OCT!O37+NOV!O37+DEC!O37+JAN!O37+FEB!O37+MAR!O37+APR!O37+MAY!O37+JNE!O37</f>
        <v>0</v>
      </c>
      <c r="P37" s="18"/>
      <c r="Q37" s="18">
        <f>JLY!Q37+AUG!Q37+SEP!Q37+OCT!Q37+NOV!Q37+DEC!Q37+JAN!Q37+FEB!Q37+MAR!Q37+APR!Q37+MAY!Q37+JNE!Q37</f>
        <v>0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2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2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2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P41" s="18"/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2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P42" s="18"/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2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P44" s="18"/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2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P48" s="18"/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2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2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0.4444</v>
      </c>
      <c r="O50" s="18">
        <f>JLY!O50+AUG!O50+SEP!O50+OCT!O50+NOV!O50+DEC!O50+JAN!O50+FEB!O50+MAR!O50+APR!O50+MAY!O50+JNE!O50</f>
        <v>0</v>
      </c>
      <c r="P50" s="18"/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2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P51" s="18"/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2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P52" s="18"/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2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P54" s="18"/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2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2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2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P62" s="18"/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2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2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0.3355</v>
      </c>
      <c r="O64" s="18">
        <f>JLY!O64+AUG!O64+SEP!O64+OCT!O64+NOV!O64+DEC!O64+JAN!O64+FEB!O64+MAR!O64+APR!O64+MAY!O64+JNE!O64</f>
        <v>0</v>
      </c>
      <c r="P64" s="18"/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2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P66" s="18"/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2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P68" s="18"/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726.86</v>
      </c>
      <c r="G69" s="22">
        <v>0.65</v>
      </c>
      <c r="I69" s="18">
        <f>JLY!I69+AUG!I69+SEP!I69+OCT!I69+NOV!I69+DEC!I69+JAN!I69+FEB!I69+MAR!I69+APR!I69+MAY!I69+JNE!I69</f>
        <v>472.459</v>
      </c>
      <c r="K69" s="18">
        <f>JLY!K69+AUG!K69+SEP!K69+OCT!K69+NOV!K69+DEC!K69+JAN!K69+FEB!K69+MAR!K69+APR!K69+MAY!K69+JNE!K69</f>
        <v>254.401</v>
      </c>
      <c r="M69" s="14">
        <v>0.3132</v>
      </c>
      <c r="O69" s="18">
        <f>JLY!O69+AUG!O69+SEP!O69+OCT!O69+NOV!O69+DEC!O69+JAN!O69+FEB!O69+MAR!O69+APR!O69+MAY!O69+JNE!O69</f>
        <v>79.6783932</v>
      </c>
      <c r="P69" s="18"/>
      <c r="Q69" s="18">
        <f>JLY!Q69+AUG!Q69+SEP!Q69+OCT!Q69+NOV!Q69+DEC!Q69+JAN!Q69+FEB!Q69+MAR!Q69+APR!Q69+MAY!Q69+JNE!Q69</f>
        <v>174.7226068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2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2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2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2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P74" s="18"/>
      <c r="Q74" s="18">
        <f>JLY!Q74+AUG!Q74+SEP!Q74+OCT!Q74+NOV!Q74+DEC!Q74+JAN!Q74+FEB!Q74+MAR!Q74+APR!Q74+MAY!Q74+JNE!Q74</f>
        <v>0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2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P75" s="18"/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2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2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P77" s="18"/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2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0</v>
      </c>
      <c r="G81" s="22">
        <v>0.65</v>
      </c>
      <c r="I81" s="18">
        <f>JLY!I81+AUG!I81+SEP!I81+OCT!I81+NOV!I81+DEC!I81+JAN!I81+FEB!I81+MAR!I81+APR!I81+MAY!I81+JNE!I81</f>
        <v>0</v>
      </c>
      <c r="K81" s="18">
        <f>JLY!K81+AUG!K81+SEP!K81+OCT!K81+NOV!K81+DEC!K81+JAN!K81+FEB!K81+MAR!K81+APR!K81+MAY!K81+JNE!K81</f>
        <v>0</v>
      </c>
      <c r="M81" s="14">
        <v>0.3414</v>
      </c>
      <c r="O81" s="18">
        <f>JLY!O81+AUG!O81+SEP!O81+OCT!O81+NOV!O81+DEC!O81+JAN!O81+FEB!O81+MAR!O81+APR!O81+MAY!O81+JNE!O81</f>
        <v>0</v>
      </c>
      <c r="P81" s="18"/>
      <c r="Q81" s="18">
        <f>JLY!Q81+AUG!Q81+SEP!Q81+OCT!Q81+NOV!Q81+DEC!Q81+JAN!Q81+FEB!Q81+MAR!Q81+APR!Q81+MAY!Q81+JNE!Q81</f>
        <v>0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2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0</v>
      </c>
      <c r="G86" s="22">
        <v>0.65</v>
      </c>
      <c r="I86" s="18">
        <f>JLY!I86+AUG!I86+SEP!I86+OCT!I86+NOV!I86+DEC!I86+JAN!I86+FEB!I86+MAR!I86+APR!I86+MAY!I86+JNE!I86</f>
        <v>0</v>
      </c>
      <c r="K86" s="18">
        <f>JLY!K86+AUG!K86+SEP!K86+OCT!K86+NOV!K86+DEC!K86+JAN!K86+FEB!K86+MAR!K86+APR!K86+MAY!K86+JNE!K86</f>
        <v>0</v>
      </c>
      <c r="M86" s="14">
        <v>0.2336</v>
      </c>
      <c r="O86" s="18">
        <f>JLY!O86+AUG!O86+SEP!O86+OCT!O86+NOV!O86+DEC!O86+JAN!O86+FEB!O86+MAR!O86+APR!O86+MAY!O86+JNE!O86</f>
        <v>0</v>
      </c>
      <c r="P86" s="18"/>
      <c r="Q86" s="18">
        <f>JLY!Q86+AUG!Q86+SEP!Q86+OCT!Q86+NOV!Q86+DEC!Q86+JAN!Q86+FEB!Q86+MAR!Q86+APR!Q86+MAY!Q86+JNE!Q86</f>
        <v>0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2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2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P88" s="18"/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2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P90" s="18"/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0</v>
      </c>
      <c r="G93" s="22">
        <v>0.65</v>
      </c>
      <c r="I93" s="18">
        <f>JLY!I93+AUG!I93+SEP!I93+OCT!I93+NOV!I93+DEC!I93+JAN!I93+FEB!I93+MAR!I93+APR!I93+MAY!I93+JNE!I93</f>
        <v>0</v>
      </c>
      <c r="K93" s="18">
        <f>JLY!K93+AUG!K93+SEP!K93+OCT!K93+NOV!K93+DEC!K93+JAN!K93+FEB!K93+MAR!K93+APR!K93+MAY!K93+JNE!K93</f>
        <v>0</v>
      </c>
      <c r="M93" s="14">
        <v>0.4588</v>
      </c>
      <c r="O93" s="18">
        <f>JLY!O93+AUG!O93+SEP!O93+OCT!O93+NOV!O93+DEC!O93+JAN!O93+FEB!O93+MAR!O93+APR!O93+MAY!O93+JNE!O93</f>
        <v>0</v>
      </c>
      <c r="P93" s="18"/>
      <c r="Q93" s="18">
        <f>JLY!Q93+AUG!Q93+SEP!Q93+OCT!Q93+NOV!Q93+DEC!Q93+JAN!Q93+FEB!Q93+MAR!Q93+APR!Q93+MAY!Q93+JNE!Q93</f>
        <v>0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2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P94" s="18"/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2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0.2455</v>
      </c>
      <c r="O97" s="18">
        <f>JLY!O97+AUG!O97+SEP!O97+OCT!O97+NOV!O97+DEC!O97+JAN!O97+FEB!O97+MAR!O97+APR!O97+MAY!O97+JNE!O97</f>
        <v>0</v>
      </c>
      <c r="P97" s="18"/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2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0.3853</v>
      </c>
      <c r="O98" s="18">
        <f>JLY!O98+AUG!O98+SEP!O98+OCT!O98+NOV!O98+DEC!O98+JAN!O98+FEB!O98+MAR!O98+APR!O98+MAY!O98+JNE!O98</f>
        <v>0</v>
      </c>
      <c r="P98" s="18"/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2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P103" s="18"/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2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0.2329</v>
      </c>
      <c r="O107" s="18">
        <f>JLY!O107+AUG!O107+SEP!O107+OCT!O107+NOV!O107+DEC!O107+JAN!O107+FEB!O107+MAR!O107+APR!O107+MAY!O107+JNE!O107</f>
        <v>0</v>
      </c>
      <c r="P107" s="18"/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2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P108" s="18"/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2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2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2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2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P118" s="18"/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2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0.2736</v>
      </c>
      <c r="O120" s="18">
        <f>JLY!O120+AUG!O120+SEP!O120+OCT!O120+NOV!O120+DEC!O120+JAN!O120+FEB!O120+MAR!O120+APR!O120+MAY!O120+JNE!O120</f>
        <v>0</v>
      </c>
      <c r="P120" s="18"/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653</v>
      </c>
      <c r="G124" s="22">
        <v>0.65</v>
      </c>
      <c r="I124" s="18">
        <f>JLY!I124+AUG!I124+SEP!I124+OCT!I124+NOV!I124+DEC!I124+JAN!I124+FEB!I124+MAR!I124+APR!I124+MAY!I124+JNE!I124</f>
        <v>424.45</v>
      </c>
      <c r="K124" s="18">
        <f>JLY!K124+AUG!K124+SEP!K124+OCT!K124+NOV!K124+DEC!K124+JAN!K124+FEB!K124+MAR!K124+APR!K124+MAY!K124+JNE!K124</f>
        <v>228.55</v>
      </c>
      <c r="M124" s="14">
        <v>0.2773</v>
      </c>
      <c r="O124" s="18">
        <f>JLY!O124+AUG!O124+SEP!O124+OCT!O124+NOV!O124+DEC!O124+JAN!O124+FEB!O124+MAR!O124+APR!O124+MAY!O124+JNE!O124</f>
        <v>63.376915000000004</v>
      </c>
      <c r="P124" s="18"/>
      <c r="Q124" s="18">
        <f>JLY!Q124+AUG!Q124+SEP!Q124+OCT!Q124+NOV!Q124+DEC!Q124+JAN!Q124+FEB!Q124+MAR!Q124+APR!Q124+MAY!Q124+JNE!Q124</f>
        <v>165.17308500000001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2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P125" s="18"/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2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P129" s="18"/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2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P131" s="18"/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15399.380000000001</v>
      </c>
      <c r="G132" s="22">
        <v>0.65</v>
      </c>
      <c r="I132" s="18">
        <f>JLY!I132+AUG!I132+SEP!I132+OCT!I132+NOV!I132+DEC!I132+JAN!I132+FEB!I132+MAR!I132+APR!I132+MAY!I132+JNE!I132</f>
        <v>10009.597000000002</v>
      </c>
      <c r="K132" s="18">
        <f>JLY!K132+AUG!K132+SEP!K132+OCT!K132+NOV!K132+DEC!K132+JAN!K132+FEB!K132+MAR!K132+APR!K132+MAY!K132+JNE!K132</f>
        <v>5389.782999999999</v>
      </c>
      <c r="M132" s="14">
        <v>0.3072</v>
      </c>
      <c r="O132" s="18">
        <f>JLY!O132+AUG!O132+SEP!O132+OCT!O132+NOV!O132+DEC!O132+JAN!O132+FEB!O132+MAR!O132+APR!O132+MAY!O132+JNE!O132</f>
        <v>1655.7413375999997</v>
      </c>
      <c r="P132" s="18"/>
      <c r="Q132" s="18">
        <f>JLY!Q132+AUG!Q132+SEP!Q132+OCT!Q132+NOV!Q132+DEC!Q132+JAN!Q132+FEB!Q132+MAR!Q132+APR!Q132+MAY!Q132+JNE!Q132</f>
        <v>3734.0416624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2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2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0.2432</v>
      </c>
      <c r="O135" s="18">
        <f>JLY!O135+AUG!O135+SEP!O135+OCT!O135+NOV!O135+DEC!O135+JAN!O135+FEB!O135+MAR!O135+APR!O135+MAY!O135+JNE!O135</f>
        <v>0</v>
      </c>
      <c r="P135" s="18"/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0</v>
      </c>
      <c r="G136" s="22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0.3569</v>
      </c>
      <c r="O136" s="18">
        <f>JLY!O136+AUG!O136+SEP!O136+OCT!O136+NOV!O136+DEC!O136+JAN!O136+FEB!O136+MAR!O136+APR!O136+MAY!O136+JNE!O136</f>
        <v>0</v>
      </c>
      <c r="P136" s="18"/>
      <c r="Q136" s="18">
        <f>JLY!Q136+AUG!Q136+SEP!Q136+OCT!Q136+NOV!Q136+DEC!Q136+JAN!Q136+FEB!Q136+MAR!Q136+APR!Q136+MAY!Q136+JNE!Q136</f>
        <v>0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2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0.4587</v>
      </c>
      <c r="O139" s="18">
        <f>JLY!O139+AUG!O139+SEP!O139+OCT!O139+NOV!O139+DEC!O139+JAN!O139+FEB!O139+MAR!O139+APR!O139+MAY!O139+JNE!O139</f>
        <v>0</v>
      </c>
      <c r="P139" s="18"/>
      <c r="Q139" s="18">
        <f>JLY!Q139+AUG!Q139+SEP!Q139+OCT!Q139+NOV!Q139+DEC!Q139+JAN!Q139+FEB!Q139+MAR!Q139+APR!Q139+MAY!Q139+JNE!Q139</f>
        <v>0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17432.24</v>
      </c>
      <c r="G143" s="6"/>
      <c r="I143" s="6">
        <f>SUM(I9:I142)</f>
        <v>11330.956000000002</v>
      </c>
      <c r="K143" s="5">
        <f>SUM(K9:K142)</f>
        <v>6101.284</v>
      </c>
      <c r="O143" s="5">
        <f>SUM(O9:O142)</f>
        <v>1859.1109907999999</v>
      </c>
      <c r="Q143" s="16">
        <f>SUM(Q9:Q142)</f>
        <v>4242.1730092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5" r:id="rId1"/>
  <headerFooter alignWithMargins="0">
    <oddHeader>&amp;CFAMIS MEDICAID ADJUSTMENTS YEAR-TO-DATE FY2010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294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4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4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4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4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4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4">
        <v>653</v>
      </c>
      <c r="G14" s="19">
        <v>0.65</v>
      </c>
      <c r="I14" s="20">
        <f t="shared" si="0"/>
        <v>424.45</v>
      </c>
      <c r="K14" s="5">
        <f t="shared" si="1"/>
        <v>228.55</v>
      </c>
      <c r="M14" s="14">
        <v>0.2639</v>
      </c>
      <c r="O14" s="5">
        <f t="shared" si="4"/>
        <v>60.31434500000001</v>
      </c>
      <c r="Q14" s="16">
        <f t="shared" si="2"/>
        <v>168.235655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4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4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4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4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4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4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4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4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4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4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4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4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4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4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4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4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4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4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4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4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4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4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4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4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4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4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4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4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4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4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4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4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4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4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4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4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4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4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4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4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4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4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4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4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4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4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4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4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4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4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4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4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4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4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4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4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4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4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4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4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4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4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4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4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4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4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4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4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4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4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4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4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4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4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4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4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4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4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4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4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4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4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4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4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4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4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4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4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4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4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4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4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4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4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4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4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4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4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4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4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4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4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4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4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4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4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4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4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4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4">
        <v>326.5</v>
      </c>
      <c r="G124" s="19">
        <v>0.65</v>
      </c>
      <c r="I124" s="20">
        <f t="shared" si="5"/>
        <v>212.225</v>
      </c>
      <c r="K124" s="5">
        <f t="shared" si="6"/>
        <v>114.275</v>
      </c>
      <c r="M124" s="14">
        <v>0.2773</v>
      </c>
      <c r="O124" s="5">
        <f t="shared" si="9"/>
        <v>31.688457500000002</v>
      </c>
      <c r="Q124" s="16">
        <f t="shared" si="7"/>
        <v>82.58654250000001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4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4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4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4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4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4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4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4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4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4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4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4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4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4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4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19"/>
      <c r="I140" s="18"/>
    </row>
    <row r="141" spans="5:9" ht="11.25">
      <c r="E141" s="6"/>
      <c r="G141" s="19"/>
      <c r="I141" s="18"/>
    </row>
    <row r="142" spans="5:17" ht="11.25">
      <c r="E142" s="6"/>
      <c r="G142" s="19"/>
      <c r="I142" s="18"/>
      <c r="Q142" s="16"/>
    </row>
    <row r="143" spans="3:19" ht="11.25">
      <c r="C143" s="3" t="s">
        <v>264</v>
      </c>
      <c r="E143" s="6">
        <f>SUM(E9:E142)</f>
        <v>979.5</v>
      </c>
      <c r="G143" s="19"/>
      <c r="I143" s="18">
        <f>SUM(I9:I142)</f>
        <v>636.675</v>
      </c>
      <c r="K143" s="5">
        <f>SUM(K9:K142)</f>
        <v>342.82500000000005</v>
      </c>
      <c r="O143" s="5">
        <f>SUM(O9:O142)</f>
        <v>92.00280250000002</v>
      </c>
      <c r="Q143" s="16">
        <f>K143-O143</f>
        <v>250.82219750000002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295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21" t="s">
        <v>283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>E12*G12</f>
        <v>0</v>
      </c>
      <c r="K12" s="5">
        <f>E12-I12</f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326.5</v>
      </c>
      <c r="G124" s="19">
        <v>0.65</v>
      </c>
      <c r="I124" s="20">
        <f t="shared" si="5"/>
        <v>212.225</v>
      </c>
      <c r="K124" s="5">
        <f t="shared" si="6"/>
        <v>114.275</v>
      </c>
      <c r="M124" s="14">
        <v>0.2773</v>
      </c>
      <c r="O124" s="5">
        <f t="shared" si="9"/>
        <v>31.688457500000002</v>
      </c>
      <c r="Q124" s="16">
        <f t="shared" si="7"/>
        <v>82.58654250000001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326.5</v>
      </c>
      <c r="G143" s="6"/>
      <c r="I143" s="18">
        <f>SUM(I9:I142)</f>
        <v>212.225</v>
      </c>
      <c r="K143" s="5">
        <f>SUM(K9:K142)</f>
        <v>114.275</v>
      </c>
      <c r="O143" s="5">
        <f>SUM(O9:O142)</f>
        <v>31.688457500000002</v>
      </c>
      <c r="Q143" s="16">
        <f>K143-O143</f>
        <v>82.58654250000001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selection activeCell="A1" sqref="A1:Q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296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726.86</v>
      </c>
      <c r="G69" s="19">
        <v>0.65</v>
      </c>
      <c r="I69" s="20">
        <f t="shared" si="0"/>
        <v>472.459</v>
      </c>
      <c r="K69" s="5">
        <f t="shared" si="1"/>
        <v>254.401</v>
      </c>
      <c r="M69" s="14">
        <v>0.3132</v>
      </c>
      <c r="O69" s="5">
        <f t="shared" si="4"/>
        <v>79.6783932</v>
      </c>
      <c r="Q69" s="16">
        <f t="shared" si="2"/>
        <v>174.7226068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726.86</v>
      </c>
      <c r="G143" s="6"/>
      <c r="I143" s="18">
        <f>SUM(I9:I142)</f>
        <v>472.459</v>
      </c>
      <c r="K143" s="5">
        <f>SUM(K9:K142)</f>
        <v>254.401</v>
      </c>
      <c r="O143" s="5">
        <f>SUM(O9:O142)</f>
        <v>79.6783932</v>
      </c>
      <c r="Q143" s="16">
        <f>K143-O143</f>
        <v>174.7226068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0.31" bottom="0.5" header="0.23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selection activeCell="A1" sqref="A1:Q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8515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2.75">
      <c r="A22" s="4" t="s">
        <v>17</v>
      </c>
      <c r="C22" s="3" t="s">
        <v>147</v>
      </c>
      <c r="E22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2.75">
      <c r="A23" s="4" t="s">
        <v>18</v>
      </c>
      <c r="C23" s="3" t="s">
        <v>148</v>
      </c>
      <c r="E23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2.75">
      <c r="A24" s="4" t="s">
        <v>19</v>
      </c>
      <c r="C24" s="3" t="s">
        <v>149</v>
      </c>
      <c r="E24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2.75">
      <c r="A25" s="4" t="s">
        <v>20</v>
      </c>
      <c r="C25" s="3" t="s">
        <v>150</v>
      </c>
      <c r="E25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2.75">
      <c r="A26" s="4" t="s">
        <v>21</v>
      </c>
      <c r="C26" s="3" t="s">
        <v>151</v>
      </c>
      <c r="E2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2.75">
      <c r="A27" s="4" t="s">
        <v>22</v>
      </c>
      <c r="C27" s="3" t="s">
        <v>152</v>
      </c>
      <c r="E27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.75">
      <c r="A28" s="4" t="s">
        <v>23</v>
      </c>
      <c r="C28" s="3" t="s">
        <v>153</v>
      </c>
      <c r="E28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2.75">
      <c r="A29" s="4" t="s">
        <v>24</v>
      </c>
      <c r="C29" s="3" t="s">
        <v>154</v>
      </c>
      <c r="E29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2.75">
      <c r="A30" s="4" t="s">
        <v>25</v>
      </c>
      <c r="C30" s="3" t="s">
        <v>155</v>
      </c>
      <c r="E30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.75">
      <c r="A31" s="4" t="s">
        <v>26</v>
      </c>
      <c r="C31" s="3" t="s">
        <v>156</v>
      </c>
      <c r="E31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2.75">
      <c r="A32" s="4" t="s">
        <v>27</v>
      </c>
      <c r="C32" s="3" t="s">
        <v>157</v>
      </c>
      <c r="E32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2.75">
      <c r="A33" s="4" t="s">
        <v>28</v>
      </c>
      <c r="C33" s="3" t="s">
        <v>158</v>
      </c>
      <c r="E33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.75">
      <c r="A34" s="4" t="s">
        <v>29</v>
      </c>
      <c r="C34" s="3" t="s">
        <v>159</v>
      </c>
      <c r="E34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2.75">
      <c r="A35" s="4" t="s">
        <v>30</v>
      </c>
      <c r="C35" s="3" t="s">
        <v>160</v>
      </c>
      <c r="E35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2.75">
      <c r="A36" s="4" t="s">
        <v>31</v>
      </c>
      <c r="C36" s="3" t="s">
        <v>161</v>
      </c>
      <c r="E3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2.75">
      <c r="A37" s="4" t="s">
        <v>32</v>
      </c>
      <c r="C37" s="3" t="s">
        <v>162</v>
      </c>
      <c r="E37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2.75">
      <c r="A38" s="4" t="s">
        <v>33</v>
      </c>
      <c r="C38" s="3" t="s">
        <v>163</v>
      </c>
      <c r="E38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2.75">
      <c r="A39" s="4" t="s">
        <v>34</v>
      </c>
      <c r="C39" s="3" t="s">
        <v>164</v>
      </c>
      <c r="E39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2.75">
      <c r="A40" s="4" t="s">
        <v>35</v>
      </c>
      <c r="C40" s="3" t="s">
        <v>165</v>
      </c>
      <c r="E40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2.75">
      <c r="A41" s="4" t="s">
        <v>36</v>
      </c>
      <c r="C41" s="3" t="s">
        <v>166</v>
      </c>
      <c r="E41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2.75">
      <c r="A42" s="4" t="s">
        <v>37</v>
      </c>
      <c r="C42" s="3" t="s">
        <v>167</v>
      </c>
      <c r="E42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2.75">
      <c r="A43" s="4" t="s">
        <v>38</v>
      </c>
      <c r="C43" s="3" t="s">
        <v>168</v>
      </c>
      <c r="E43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2.75">
      <c r="A44" s="4" t="s">
        <v>39</v>
      </c>
      <c r="C44" s="3" t="s">
        <v>169</v>
      </c>
      <c r="E44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2.75">
      <c r="A45" s="4" t="s">
        <v>40</v>
      </c>
      <c r="C45" s="3" t="s">
        <v>170</v>
      </c>
      <c r="E45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2.75">
      <c r="A46" s="4" t="s">
        <v>41</v>
      </c>
      <c r="C46" s="3" t="s">
        <v>171</v>
      </c>
      <c r="E4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2.75">
      <c r="A47" s="4" t="s">
        <v>42</v>
      </c>
      <c r="C47" s="3" t="s">
        <v>172</v>
      </c>
      <c r="E47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2.75">
      <c r="A48" s="4" t="s">
        <v>43</v>
      </c>
      <c r="C48" s="3" t="s">
        <v>173</v>
      </c>
      <c r="E48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2.75">
      <c r="A49" s="4" t="s">
        <v>44</v>
      </c>
      <c r="C49" s="3" t="s">
        <v>174</v>
      </c>
      <c r="E49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2.75">
      <c r="A50" s="4" t="s">
        <v>45</v>
      </c>
      <c r="C50" s="3" t="s">
        <v>175</v>
      </c>
      <c r="E50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2.75">
      <c r="A51" s="4" t="s">
        <v>46</v>
      </c>
      <c r="C51" s="3" t="s">
        <v>176</v>
      </c>
      <c r="E51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2.75">
      <c r="A52" s="4" t="s">
        <v>47</v>
      </c>
      <c r="C52" s="3" t="s">
        <v>177</v>
      </c>
      <c r="E52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2.75">
      <c r="A53" s="4" t="s">
        <v>48</v>
      </c>
      <c r="C53" s="3" t="s">
        <v>178</v>
      </c>
      <c r="E53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.75">
      <c r="A54" s="4" t="s">
        <v>49</v>
      </c>
      <c r="C54" s="3" t="s">
        <v>179</v>
      </c>
      <c r="E54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2.75">
      <c r="A55" s="4" t="s">
        <v>50</v>
      </c>
      <c r="C55" s="3" t="s">
        <v>180</v>
      </c>
      <c r="E55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.75">
      <c r="A56" s="4" t="s">
        <v>51</v>
      </c>
      <c r="C56" s="3" t="s">
        <v>181</v>
      </c>
      <c r="E5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2.75">
      <c r="A57" s="4" t="s">
        <v>52</v>
      </c>
      <c r="C57" s="3" t="s">
        <v>182</v>
      </c>
      <c r="E57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2.75">
      <c r="A58" s="4" t="s">
        <v>53</v>
      </c>
      <c r="C58" s="3" t="s">
        <v>183</v>
      </c>
      <c r="E58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2.75">
      <c r="A59" s="4" t="s">
        <v>54</v>
      </c>
      <c r="C59" s="3" t="s">
        <v>184</v>
      </c>
      <c r="E59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2.75">
      <c r="A60" s="4" t="s">
        <v>55</v>
      </c>
      <c r="C60" s="3" t="s">
        <v>185</v>
      </c>
      <c r="E60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2.75">
      <c r="A61" s="4" t="s">
        <v>56</v>
      </c>
      <c r="C61" s="3" t="s">
        <v>186</v>
      </c>
      <c r="E61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2.75">
      <c r="A62" s="4" t="s">
        <v>57</v>
      </c>
      <c r="C62" s="3" t="s">
        <v>187</v>
      </c>
      <c r="E62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2.75">
      <c r="A63" s="4" t="s">
        <v>58</v>
      </c>
      <c r="C63" s="3" t="s">
        <v>188</v>
      </c>
      <c r="E63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2.75">
      <c r="A64" s="4" t="s">
        <v>59</v>
      </c>
      <c r="C64" s="3" t="s">
        <v>189</v>
      </c>
      <c r="E64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2.75">
      <c r="A65" s="4" t="s">
        <v>60</v>
      </c>
      <c r="C65" s="3" t="s">
        <v>190</v>
      </c>
      <c r="E65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2.75">
      <c r="A66" s="4" t="s">
        <v>61</v>
      </c>
      <c r="C66" s="3" t="s">
        <v>191</v>
      </c>
      <c r="E6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2.75">
      <c r="A67" s="4" t="s">
        <v>62</v>
      </c>
      <c r="C67" s="3" t="s">
        <v>192</v>
      </c>
      <c r="E67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2.75">
      <c r="A68" s="4" t="s">
        <v>63</v>
      </c>
      <c r="C68" s="3" t="s">
        <v>193</v>
      </c>
      <c r="E68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2.75">
      <c r="A69" s="4" t="s">
        <v>64</v>
      </c>
      <c r="C69" s="3" t="s">
        <v>194</v>
      </c>
      <c r="E69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2.75">
      <c r="A70" s="4" t="s">
        <v>65</v>
      </c>
      <c r="C70" s="3" t="s">
        <v>195</v>
      </c>
      <c r="E70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2.75">
      <c r="A71" s="4" t="s">
        <v>66</v>
      </c>
      <c r="C71" s="3" t="s">
        <v>196</v>
      </c>
      <c r="E71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2.75">
      <c r="A72" s="4" t="s">
        <v>67</v>
      </c>
      <c r="C72" s="3" t="s">
        <v>197</v>
      </c>
      <c r="E72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.75">
      <c r="A73" s="4" t="s">
        <v>68</v>
      </c>
      <c r="C73" s="3" t="s">
        <v>198</v>
      </c>
      <c r="E73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.75">
      <c r="A74" s="4" t="s">
        <v>69</v>
      </c>
      <c r="C74" s="3" t="s">
        <v>199</v>
      </c>
      <c r="E74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2.75">
      <c r="A75" s="4" t="s">
        <v>70</v>
      </c>
      <c r="C75" s="3" t="s">
        <v>200</v>
      </c>
      <c r="E75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2.75">
      <c r="A76" s="4" t="s">
        <v>71</v>
      </c>
      <c r="C76" s="3" t="s">
        <v>201</v>
      </c>
      <c r="E7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2.75">
      <c r="A77" s="4" t="s">
        <v>72</v>
      </c>
      <c r="C77" s="3" t="s">
        <v>202</v>
      </c>
      <c r="E77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2.75">
      <c r="A78" s="4" t="s">
        <v>73</v>
      </c>
      <c r="C78" s="3" t="s">
        <v>203</v>
      </c>
      <c r="E78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2.75">
      <c r="A79" s="4" t="s">
        <v>74</v>
      </c>
      <c r="C79" s="3" t="s">
        <v>204</v>
      </c>
      <c r="E79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2.75">
      <c r="A80" s="4" t="s">
        <v>75</v>
      </c>
      <c r="C80" s="3" t="s">
        <v>205</v>
      </c>
      <c r="E80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2.75">
      <c r="A81" s="4" t="s">
        <v>76</v>
      </c>
      <c r="C81" s="3" t="s">
        <v>206</v>
      </c>
      <c r="E81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2.75">
      <c r="A82" s="4" t="s">
        <v>77</v>
      </c>
      <c r="C82" s="3" t="s">
        <v>207</v>
      </c>
      <c r="E82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2.75">
      <c r="A83" s="4" t="s">
        <v>78</v>
      </c>
      <c r="C83" s="3" t="s">
        <v>208</v>
      </c>
      <c r="E83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.75">
      <c r="A84" s="4" t="s">
        <v>79</v>
      </c>
      <c r="C84" s="3" t="s">
        <v>209</v>
      </c>
      <c r="E84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2.75">
      <c r="A85" s="4" t="s">
        <v>80</v>
      </c>
      <c r="C85" s="3" t="s">
        <v>210</v>
      </c>
      <c r="E85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2.75">
      <c r="A86" s="4" t="s">
        <v>81</v>
      </c>
      <c r="C86" s="3" t="s">
        <v>211</v>
      </c>
      <c r="E8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2.75">
      <c r="A87" s="4" t="s">
        <v>82</v>
      </c>
      <c r="C87" s="3" t="s">
        <v>212</v>
      </c>
      <c r="E87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2.75">
      <c r="A88" s="4" t="s">
        <v>83</v>
      </c>
      <c r="C88" s="3" t="s">
        <v>213</v>
      </c>
      <c r="E88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2.75">
      <c r="A89" s="4" t="s">
        <v>84</v>
      </c>
      <c r="C89" s="3" t="s">
        <v>214</v>
      </c>
      <c r="E89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2.75">
      <c r="A90" s="4" t="s">
        <v>85</v>
      </c>
      <c r="C90" s="3" t="s">
        <v>215</v>
      </c>
      <c r="E90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2.75">
      <c r="A91" s="4" t="s">
        <v>86</v>
      </c>
      <c r="C91" s="3" t="s">
        <v>216</v>
      </c>
      <c r="E91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2.75">
      <c r="A92" s="4" t="s">
        <v>87</v>
      </c>
      <c r="C92" s="3" t="s">
        <v>217</v>
      </c>
      <c r="E92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.75">
      <c r="A93" s="4" t="s">
        <v>88</v>
      </c>
      <c r="C93" s="3" t="s">
        <v>218</v>
      </c>
      <c r="E93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2.75">
      <c r="A94" s="4" t="s">
        <v>89</v>
      </c>
      <c r="C94" s="3" t="s">
        <v>219</v>
      </c>
      <c r="E94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2.75">
      <c r="A95" s="4" t="s">
        <v>90</v>
      </c>
      <c r="C95" s="3" t="s">
        <v>220</v>
      </c>
      <c r="E95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.75">
      <c r="A96" s="4" t="s">
        <v>91</v>
      </c>
      <c r="C96" s="3" t="s">
        <v>221</v>
      </c>
      <c r="E9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2.75">
      <c r="A97" s="4" t="s">
        <v>92</v>
      </c>
      <c r="C97" s="3" t="s">
        <v>222</v>
      </c>
      <c r="E97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2.75">
      <c r="A98" s="4" t="s">
        <v>93</v>
      </c>
      <c r="C98" s="3" t="s">
        <v>223</v>
      </c>
      <c r="E98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2.75">
      <c r="A99" s="4" t="s">
        <v>94</v>
      </c>
      <c r="C99" s="3" t="s">
        <v>224</v>
      </c>
      <c r="E99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2.75">
      <c r="A100" s="4" t="s">
        <v>95</v>
      </c>
      <c r="C100" s="3" t="s">
        <v>225</v>
      </c>
      <c r="E100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.75">
      <c r="A101" s="4" t="s">
        <v>96</v>
      </c>
      <c r="C101" s="3" t="s">
        <v>226</v>
      </c>
      <c r="E101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2.75">
      <c r="A102" s="4" t="s">
        <v>97</v>
      </c>
      <c r="C102" s="3" t="s">
        <v>227</v>
      </c>
      <c r="E102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2.75">
      <c r="A103" s="4" t="s">
        <v>98</v>
      </c>
      <c r="C103" s="3" t="s">
        <v>228</v>
      </c>
      <c r="E103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2.75">
      <c r="A104" s="4" t="s">
        <v>99</v>
      </c>
      <c r="C104" s="3" t="s">
        <v>229</v>
      </c>
      <c r="E104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2.75">
      <c r="A105" s="4" t="s">
        <v>100</v>
      </c>
      <c r="C105" s="3" t="s">
        <v>230</v>
      </c>
      <c r="E105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2.75">
      <c r="A106" s="4" t="s">
        <v>101</v>
      </c>
      <c r="C106" s="3" t="s">
        <v>231</v>
      </c>
      <c r="E10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2.75">
      <c r="A107" s="4" t="s">
        <v>102</v>
      </c>
      <c r="C107" s="3" t="s">
        <v>232</v>
      </c>
      <c r="E107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2.75">
      <c r="A108" s="4" t="s">
        <v>103</v>
      </c>
      <c r="C108" s="3" t="s">
        <v>233</v>
      </c>
      <c r="E108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2.75">
      <c r="A109" s="4" t="s">
        <v>104</v>
      </c>
      <c r="C109" s="3" t="s">
        <v>234</v>
      </c>
      <c r="E109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2.75">
      <c r="A110" s="4" t="s">
        <v>105</v>
      </c>
      <c r="C110" s="3" t="s">
        <v>235</v>
      </c>
      <c r="E110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2.75">
      <c r="A111" s="4" t="s">
        <v>106</v>
      </c>
      <c r="C111" s="3" t="s">
        <v>236</v>
      </c>
      <c r="E111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2.75">
      <c r="A112" s="4" t="s">
        <v>107</v>
      </c>
      <c r="C112" s="3" t="s">
        <v>237</v>
      </c>
      <c r="E112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2.75">
      <c r="A113" s="4" t="s">
        <v>108</v>
      </c>
      <c r="C113" s="3" t="s">
        <v>238</v>
      </c>
      <c r="E113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2.75">
      <c r="A114" s="4" t="s">
        <v>110</v>
      </c>
      <c r="C114" s="3" t="s">
        <v>239</v>
      </c>
      <c r="E114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2.75">
      <c r="A115" s="4" t="s">
        <v>111</v>
      </c>
      <c r="C115" s="3" t="s">
        <v>240</v>
      </c>
      <c r="E115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.75">
      <c r="A116" s="4" t="s">
        <v>109</v>
      </c>
      <c r="C116" s="3" t="s">
        <v>279</v>
      </c>
      <c r="E11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2.75">
      <c r="A117" s="4" t="s">
        <v>112</v>
      </c>
      <c r="C117" s="3" t="s">
        <v>241</v>
      </c>
      <c r="E117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2.75">
      <c r="A118" s="4" t="s">
        <v>113</v>
      </c>
      <c r="C118" s="3" t="s">
        <v>242</v>
      </c>
      <c r="E118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2.75">
      <c r="A119" s="4" t="s">
        <v>114</v>
      </c>
      <c r="C119" s="3" t="s">
        <v>243</v>
      </c>
      <c r="E119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2.75">
      <c r="A120" s="4" t="s">
        <v>115</v>
      </c>
      <c r="C120" s="3" t="s">
        <v>244</v>
      </c>
      <c r="E120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2.75">
      <c r="A121" s="4" t="s">
        <v>116</v>
      </c>
      <c r="C121" s="3" t="s">
        <v>245</v>
      </c>
      <c r="E121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2.75">
      <c r="A122" s="4" t="s">
        <v>117</v>
      </c>
      <c r="C122" s="3" t="s">
        <v>246</v>
      </c>
      <c r="E122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.75">
      <c r="A123" s="4" t="s">
        <v>118</v>
      </c>
      <c r="C123" s="3" t="s">
        <v>247</v>
      </c>
      <c r="E123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2.75">
      <c r="A124" s="4" t="s">
        <v>119</v>
      </c>
      <c r="C124" s="3" t="s">
        <v>248</v>
      </c>
      <c r="E124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2.75">
      <c r="A125" s="4" t="s">
        <v>120</v>
      </c>
      <c r="C125" s="3" t="s">
        <v>249</v>
      </c>
      <c r="E125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2.75">
      <c r="A126" s="4" t="s">
        <v>121</v>
      </c>
      <c r="C126" s="3" t="s">
        <v>250</v>
      </c>
      <c r="E12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2.75">
      <c r="A127" s="4" t="s">
        <v>122</v>
      </c>
      <c r="C127" s="3" t="s">
        <v>251</v>
      </c>
      <c r="E127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2.75">
      <c r="A128" s="4" t="s">
        <v>123</v>
      </c>
      <c r="C128" s="3" t="s">
        <v>252</v>
      </c>
      <c r="E128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2.75">
      <c r="A129" s="4" t="s">
        <v>124</v>
      </c>
      <c r="C129" s="3" t="s">
        <v>253</v>
      </c>
      <c r="E129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2.75">
      <c r="A130" s="4" t="s">
        <v>125</v>
      </c>
      <c r="C130" s="3" t="s">
        <v>254</v>
      </c>
      <c r="E130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2.75">
      <c r="A131" s="4" t="s">
        <v>126</v>
      </c>
      <c r="C131" s="3" t="s">
        <v>255</v>
      </c>
      <c r="E131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2.75">
      <c r="A132" s="4" t="s">
        <v>127</v>
      </c>
      <c r="C132" s="3" t="s">
        <v>256</v>
      </c>
      <c r="E132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2.75">
      <c r="A133" s="4" t="s">
        <v>128</v>
      </c>
      <c r="C133" s="3" t="s">
        <v>257</v>
      </c>
      <c r="E133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2.75">
      <c r="A134" s="4" t="s">
        <v>129</v>
      </c>
      <c r="C134" s="3" t="s">
        <v>258</v>
      </c>
      <c r="E134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2.75">
      <c r="A135" s="4" t="s">
        <v>130</v>
      </c>
      <c r="C135" s="3" t="s">
        <v>259</v>
      </c>
      <c r="E135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2.75">
      <c r="A136" s="4" t="s">
        <v>131</v>
      </c>
      <c r="C136" s="3" t="s">
        <v>260</v>
      </c>
      <c r="E13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2.75">
      <c r="A137" s="4" t="s">
        <v>132</v>
      </c>
      <c r="C137" s="3" t="s">
        <v>261</v>
      </c>
      <c r="E137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2.75">
      <c r="A138" s="4" t="s">
        <v>133</v>
      </c>
      <c r="C138" s="3" t="s">
        <v>262</v>
      </c>
      <c r="E138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2.75">
      <c r="A139" s="4" t="s">
        <v>134</v>
      </c>
      <c r="C139" s="3" t="s">
        <v>263</v>
      </c>
      <c r="E139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2.75">
      <c r="E140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selection activeCell="U1" sqref="U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D100" s="6">
        <v>0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D101" s="6">
        <v>0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D102" s="6">
        <v>0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D103" s="6">
        <v>0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D104" s="6">
        <v>0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D105" s="6">
        <v>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D106" s="6">
        <v>0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D107" s="6">
        <v>0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D108" s="6">
        <v>0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D109" s="6">
        <v>0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D110" s="6">
        <v>0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D111" s="6">
        <v>0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D112" s="6">
        <v>0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D113" s="6">
        <v>0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D114" s="6">
        <v>0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D115" s="6">
        <v>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D116" s="6">
        <v>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D117" s="6">
        <v>0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D118" s="6">
        <v>0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D119" s="6">
        <v>0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D120" s="6">
        <v>0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D121" s="6">
        <v>0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D122" s="6">
        <v>0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D123" s="6">
        <v>0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D124" s="6">
        <v>0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D125" s="6">
        <v>0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6">
        <v>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6">
        <v>0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6">
        <v>0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D129" s="6">
        <v>0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D130" s="6">
        <v>0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D131" s="6">
        <v>0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D132" s="6">
        <v>0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selection activeCell="V1" sqref="V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5" t="s">
        <v>305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300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madhavi Oruganti</cp:lastModifiedBy>
  <cp:lastPrinted>2010-08-25T15:53:35Z</cp:lastPrinted>
  <dcterms:created xsi:type="dcterms:W3CDTF">1999-07-20T16:12:16Z</dcterms:created>
  <dcterms:modified xsi:type="dcterms:W3CDTF">2010-08-25T15:59:29Z</dcterms:modified>
  <cp:category/>
  <cp:version/>
  <cp:contentType/>
  <cp:contentStatus/>
</cp:coreProperties>
</file>