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activeTab="8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</sheets>
  <definedNames>
    <definedName name="_xlnm.Print_Area" localSheetId="1">'AUG'!$A$9:$Q$143</definedName>
    <definedName name="_xlnm.Print_Area" localSheetId="5">'DEC'!$A$9:$Q$143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<sst xmlns="http://schemas.openxmlformats.org/spreadsheetml/2006/main" count="3771" uniqueCount="309">
  <si>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</si>
  <si>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</si>
  <si>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</si>
  <si>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</si>
  <si>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</si>
  <si>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</si>
  <si>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</si>
  <si>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</si>
  <si>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</si>
  <si>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</si>
  <si>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</si>
  <si>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</si>
  <si>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</si>
  <si>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</si>
  <si>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</si>
  <si>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</si>
  <si>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</si>
  <si>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</si>
  <si>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</si>
  <si>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</si>
  <si>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</si>
  <si>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</si>
  <si>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</si>
  <si>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</si>
  <si>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</si>
  <si>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</si>
  <si>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</si>
  <si>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</si>
  <si>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</si>
  <si>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</si>
  <si>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</si>
  <si>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</si>
  <si>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</si>
  <si>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</si>
  <si>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</si>
  <si>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</si>
  <si>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</si>
  <si>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</si>
  <si>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</si>
  <si>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</si>
  <si>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</si>
  <si>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</si>
  <si>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</si>
  <si>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</si>
  <si>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</si>
  <si>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</si>
  <si>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</si>
  <si>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</si>
  <si>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</si>
  <si>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</si>
  <si>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</si>
  <si>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</si>
  <si>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</si>
  <si>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</si>
  <si>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</si>
  <si>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</si>
  <si>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</si>
  <si>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</si>
  <si>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</si>
  <si>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</si>
  <si>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</si>
  <si>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</si>
  <si>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</si>
  <si>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</si>
  <si>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</si>
  <si>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</si>
  <si>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</si>
  <si>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</si>
  <si>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</si>
  <si>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</si>
  <si>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</si>
  <si>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</si>
  <si>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</si>
  <si>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</si>
  <si>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</si>
  <si>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</si>
  <si>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</si>
  <si>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</si>
  <si>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</si>
  <si>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</si>
  <si>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</si>
  <si>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</si>
  <si>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</si>
  <si>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</si>
  <si>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</si>
  <si>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</si>
  <si>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</si>
  <si>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</si>
  <si>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</si>
  <si>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</si>
  <si>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</si>
  <si>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</si>
  <si>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</si>
  <si>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</si>
  <si>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</si>
  <si>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</si>
  <si>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</si>
  <si>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</si>
  <si>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</si>
  <si>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</si>
  <si>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</si>
  <si>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</si>
  <si>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</si>
  <si>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</si>
  <si>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</si>
  <si>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</si>
  <si>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</si>
  <si>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</si>
  <si>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</si>
  <si>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</si>
  <si>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</si>
  <si>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</si>
  <si>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</si>
  <si>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</si>
  <si>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</si>
  <si>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</si>
  <si>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</si>
  <si>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</si>
  <si>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</si>
  <si>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</si>
  <si>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</si>
  <si>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</si>
  <si>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</si>
  <si>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</si>
  <si>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</si>
  <si>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</si>
  <si>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</si>
  <si>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</si>
  <si>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</si>
  <si>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</si>
  <si>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</si>
  <si>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</si>
  <si>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</si>
  <si>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</si>
  <si>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</si>
  <si>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</si>
  <si>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</si>
  <si>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</si>
  <si>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</si>
  <si>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</si>
  <si>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</si>
  <si>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</si>
  <si>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</si>
  <si>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</si>
  <si>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</si>
  <si>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</si>
  <si>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</si>
  <si>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</si>
  <si>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</si>
  <si>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</si>
  <si>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</si>
  <si>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</si>
  <si>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</si>
  <si>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</si>
  <si>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</si>
  <si>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</si>
  <si>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</si>
  <si>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</si>
  <si>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</si>
  <si>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</si>
  <si>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</si>
  <si>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</si>
  <si>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</si>
  <si>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</si>
  <si>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</si>
  <si>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</si>
  <si>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</si>
  <si>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</si>
  <si>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</si>
  <si>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</si>
  <si>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</si>
  <si>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</si>
  <si>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</si>
  <si>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</si>
  <si>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</si>
  <si>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</si>
  <si>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</si>
  <si>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</si>
  <si>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</si>
  <si>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</si>
  <si>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</si>
  <si>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</si>
  <si>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</si>
  <si>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</si>
  <si>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</si>
  <si>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</si>
  <si>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</si>
  <si>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</si>
  <si>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</si>
  <si>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</si>
  <si>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</si>
  <si>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</si>
  <si>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</si>
  <si>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</si>
  <si>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</si>
  <si>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</si>
  <si>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</si>
  <si>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</si>
  <si>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</si>
  <si>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</si>
  <si>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</si>
  <si>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</si>
  <si>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</si>
  <si>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</si>
  <si>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</si>
  <si>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</si>
  <si>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</si>
  <si>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</si>
  <si>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</si>
  <si>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</si>
  <si>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</si>
  <si>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</si>
  <si>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</si>
  <si>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</si>
  <si>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</si>
  <si>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</si>
  <si>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</si>
  <si>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</si>
  <si>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</si>
  <si>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</si>
  <si>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</si>
  <si>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</si>
  <si>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</si>
  <si>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</si>
  <si>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</si>
  <si>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</si>
  <si>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</si>
  <si>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</si>
  <si>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</si>
  <si>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</si>
  <si>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</si>
  <si>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</si>
  <si>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</si>
  <si>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</si>
  <si>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</si>
  <si>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</si>
  <si>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</si>
  <si>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</si>
  <si>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</si>
  <si>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</si>
  <si>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</si>
  <si>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</si>
  <si>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</si>
  <si>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</si>
  <si>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</si>
  <si>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</si>
  <si>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</si>
  <si>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</si>
  <si>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</si>
  <si>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</si>
  <si>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</si>
  <si>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</si>
  <si>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</si>
  <si>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</si>
  <si>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</si>
  <si>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</si>
  <si>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</si>
  <si>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</si>
  <si>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</si>
  <si>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</si>
  <si>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</si>
  <si>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</si>
  <si>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</si>
  <si>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</si>
  <si>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</si>
  <si>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</si>
  <si>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TO PROVIDER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</si>
  <si>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</si>
  <si>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</si>
  <si>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</si>
  <si>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</si>
  <si>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</si>
  <si>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</si>
  <si>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</si>
  <si>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</si>
  <si>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</si>
  <si>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</si>
  <si>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</si>
  <si>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</si>
  <si>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</si>
  <si>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</si>
  <si>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FAMIS</t>
  </si>
  <si>
    <t>TO PROVIDERS</t>
  </si>
  <si>
    <t xml:space="preserve"> JULY, 2008 MEDICAID ADJUSTMENTS--FAMIS--FY2009</t>
  </si>
  <si>
    <t>JULY, 2008</t>
  </si>
  <si>
    <t>AUGUST, 2008</t>
  </si>
  <si>
    <t>AUGUST, 2008 MEDICAID ADJUSTMENTS--FAMIS--FY2009</t>
  </si>
  <si>
    <t>SEPTEMBER,2008</t>
  </si>
  <si>
    <t>SEPTEMBER, 2008 MEDICAID ADJUSTMENTS--FAMIS--FY2009</t>
  </si>
  <si>
    <t>OCTOBER, 2008</t>
  </si>
  <si>
    <t>OCTOBER, 2008 MEDICAID ADJUSTMENTS--FAMIS--FY2009</t>
  </si>
  <si>
    <t>NOVEMBER, 2008</t>
  </si>
  <si>
    <t>NOVEMBER, 2008 MEDICAID ADJUSTMENTS--FAMIS--FY2009</t>
  </si>
  <si>
    <t>DECEMBER, 2008</t>
  </si>
  <si>
    <t>DECEMBER, 2008 MEDICAID ADJUSTMENTS--FAMIS--FY2009</t>
  </si>
  <si>
    <t>JANUARY, 2009</t>
  </si>
  <si>
    <t>JANUARY, 2009 MEDICAID ADJUSTMENTS--FAMIS--FY2009</t>
  </si>
  <si>
    <t>FEBRUARY, 2009</t>
  </si>
  <si>
    <t>FEBRUARY, 2009 MEDICAID ADJUSTMENTS--FAMIS--FY2009</t>
  </si>
  <si>
    <t>MARCH, 2009</t>
  </si>
  <si>
    <t>MARCH, 2009 MEDICAID ADJUSTMENTS--FAMIS--FY2009</t>
  </si>
  <si>
    <t>APRIL, 2009</t>
  </si>
  <si>
    <t>APRIL, 2009 MEDICAID ADJUSTMENTS--FAMIS--FY2009</t>
  </si>
  <si>
    <t>MAY, 2009</t>
  </si>
  <si>
    <t>MAY, 2009 MEDICAID ADJUSTMENTS--FAMIS--FY2009</t>
  </si>
  <si>
    <t>JUNE, 2009</t>
  </si>
  <si>
    <t>JUNE, 2009 MEDICAID ADJUSTMENTS--FAMIS--FY2009</t>
  </si>
  <si>
    <t>FY2009</t>
  </si>
  <si>
    <t>FAMIS MEDICAID ADJUSTMENTS YEAR-TO-DATE  FY2009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</si>
</sst>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15" fontId="3" fillId="0" borderId="0" xfId="0" applyNumberFormat="1" applyFont="1" applyAlignment="1">
      <alignment horizontal="center"/>
    </xf>
    <xf numFmtId="10" fontId="1" fillId="0" borderId="0" xfId="15" applyNumberFormat="1" applyFont="1" applyAlignment="1">
      <alignment horizontal="center"/>
    </xf>
    <xf numFmtId="10" fontId="2" fillId="0" borderId="0" xfId="15" applyNumberFormat="1" applyFont="1" applyAlignment="1">
      <alignment horizontal="center"/>
    </xf>
    <xf numFmtId="43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10" fontId="1" fillId="0" borderId="0" xfId="15" applyNumberFormat="1" applyFont="1" applyAlignment="1" quotePrefix="1">
      <alignment horizontal="center"/>
    </xf>
    <xf numFmtId="43" fontId="1" fillId="0" borderId="0" xfId="15" applyNumberFormat="1" applyFont="1" applyAlignment="1">
      <alignment/>
    </xf>
    <xf numFmtId="10" fontId="1" fillId="0" borderId="0" xfId="15" applyNumberFormat="1" applyFont="1" applyAlignment="1">
      <alignment/>
    </xf>
    <xf numFmtId="43" fontId="2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2" t="s">
        <v>283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282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284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3496.46</v>
      </c>
      <c r="G97" s="19">
        <v>0.65</v>
      </c>
      <c r="I97" s="20">
        <f t="shared" si="5"/>
        <v>2272.699</v>
      </c>
      <c r="K97" s="5">
        <f t="shared" si="6"/>
        <v>1223.761</v>
      </c>
      <c r="M97" s="14">
        <v>0.2455</v>
      </c>
      <c r="O97" s="5">
        <f t="shared" si="9"/>
        <v>300.43332549999997</v>
      </c>
      <c r="Q97" s="16">
        <f t="shared" si="7"/>
        <v>923.3276745000001</v>
      </c>
      <c r="S97" s="16">
        <f t="shared" si="8"/>
        <v>3496.46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3496.46</v>
      </c>
      <c r="G143" s="6"/>
      <c r="I143" s="18">
        <f>SUM(I9:I142)</f>
        <v>2272.699</v>
      </c>
      <c r="K143" s="5">
        <f>SUM(K9:K142)</f>
        <v>1223.761</v>
      </c>
      <c r="O143" s="5">
        <f>SUM(O9:O142)</f>
        <v>300.43332549999997</v>
      </c>
      <c r="Q143" s="16">
        <f>K143-O143</f>
        <v>923.3276745000001</v>
      </c>
      <c r="S143" s="16">
        <f>SUM(S9:S142)</f>
        <v>3496.46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2" t="s">
        <v>302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282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301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2" t="s">
        <v>304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282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303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2" t="s">
        <v>306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282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305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workbookViewId="0" topLeftCell="A4">
      <pane xSplit="3" ySplit="5" topLeftCell="D120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22" t="s">
        <v>308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307</v>
      </c>
      <c r="G4" s="6"/>
      <c r="M4" s="2" t="s">
        <v>277</v>
      </c>
    </row>
    <row r="5" spans="5:23" ht="11.25">
      <c r="E5" s="8" t="s">
        <v>281</v>
      </c>
      <c r="G5" s="6"/>
      <c r="K5" s="15">
        <v>0.35</v>
      </c>
      <c r="M5" s="2" t="s">
        <v>278</v>
      </c>
      <c r="U5" s="8"/>
      <c r="W5" s="8"/>
    </row>
    <row r="6" spans="5:23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279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0</v>
      </c>
      <c r="G9" s="21">
        <v>0.65</v>
      </c>
      <c r="H9" s="14"/>
      <c r="I9" s="18">
        <f>JLY!I9+AUG!I9+SEP!I9+OCT!I9+NOV!I9+DEC!I9+JAN!I9+FEB!I9+MAR!I9+APR!I9+MAY!I9+JNE!I9</f>
        <v>0</v>
      </c>
      <c r="K9" s="18">
        <f>JLY!K9+AUG!K9+SEP!K9+OCT!K9+NOV!K9+DEC!K9+JAN!K9+FEB!K9+MAR!K9+APR!K9+MAY!K9+JNE!K9</f>
        <v>0</v>
      </c>
      <c r="M9" s="14">
        <v>0.2332</v>
      </c>
      <c r="O9" s="18">
        <f>JLY!O9+AUG!O9+SEP!O9+OCT!O9+NOV!O9+DEC!O9+JAN!O9+FEB!O9+MAR!O9+APR!O9+MAY!O9+JNE!O9</f>
        <v>0</v>
      </c>
      <c r="Q9" s="18">
        <f>JLY!Q9+AUG!Q9+SEP!Q9+OCT!Q9+NOV!Q9+DEC!Q9+JAN!Q9+FEB!Q9+MAR!Q9+APR!Q9+MAY!Q9+JNE!Q9</f>
        <v>0</v>
      </c>
      <c r="S9" s="16">
        <f>I9+O9+Q9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0</v>
      </c>
      <c r="G10" s="21">
        <v>0.65</v>
      </c>
      <c r="H10" s="14"/>
      <c r="I10" s="18">
        <f>JLY!I10+AUG!I10+SEP!I10+OCT!I10+NOV!I10+DEC!I10+JAN!I10+FEB!I10+MAR!I10+APR!I10+MAY!I10+JNE!I10</f>
        <v>0</v>
      </c>
      <c r="K10" s="18">
        <f>JLY!K10+AUG!K10+SEP!K10+OCT!K10+NOV!K10+DEC!K10+JAN!K10+FEB!K10+MAR!K10+APR!K10+MAY!K10+JNE!K10</f>
        <v>0</v>
      </c>
      <c r="M10" s="14">
        <v>0.4474</v>
      </c>
      <c r="O10" s="18">
        <f>JLY!O10+AUG!O10+SEP!O10+OCT!O10+NOV!O10+DEC!O10+JAN!O10+FEB!O10+MAR!O10+APR!O10+MAY!O10+JNE!O10</f>
        <v>0</v>
      </c>
      <c r="P10" s="18"/>
      <c r="Q10" s="18">
        <f>JLY!Q10+AUG!Q10+SEP!Q10+OCT!Q10+NOV!Q10+DEC!Q10+JAN!Q10+FEB!Q10+MAR!Q10+APR!Q10+MAY!Q10+JNE!Q10</f>
        <v>0</v>
      </c>
      <c r="S10" s="16">
        <f aca="true" t="shared" si="0" ref="S10:S73">I10+O10+Q10</f>
        <v>0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0</v>
      </c>
      <c r="G11" s="21">
        <v>0.65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0.1924</v>
      </c>
      <c r="O11" s="18">
        <f>JLY!O11+AUG!O11+SEP!O11+OCT!O11+NOV!O11+DEC!O11+JAN!O11+FEB!O11+MAR!O11+APR!O11+MAY!O11+JNE!O11</f>
        <v>0</v>
      </c>
      <c r="P11" s="18"/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0</v>
      </c>
      <c r="G12" s="21">
        <v>0.65</v>
      </c>
      <c r="H12" s="14"/>
      <c r="I12" s="18">
        <f>JLY!I12+AUG!I12+SEP!I12+OCT!I12+NOV!I12+DEC!I12+JAN!I12+FEB!I12+MAR!I12+APR!I12+MAY!I12+JNE!I12</f>
        <v>0</v>
      </c>
      <c r="K12" s="18">
        <f>JLY!K12+AUG!K12+SEP!K12+OCT!K12+NOV!K12+DEC!K12+JAN!K12+FEB!K12+MAR!K12+APR!K12+MAY!K12+JNE!K12</f>
        <v>0</v>
      </c>
      <c r="M12" s="14">
        <v>0.3268</v>
      </c>
      <c r="O12" s="18">
        <f>JLY!O12+AUG!O12+SEP!O12+OCT!O12+NOV!O12+DEC!O12+JAN!O12+FEB!O12+MAR!O12+APR!O12+MAY!O12+JNE!O12</f>
        <v>0</v>
      </c>
      <c r="P12" s="18"/>
      <c r="Q12" s="18">
        <f>JLY!Q12+AUG!Q12+SEP!Q12+OCT!Q12+NOV!Q12+DEC!Q12+JAN!Q12+FEB!Q12+MAR!Q12+APR!Q12+MAY!Q12+JNE!Q12</f>
        <v>0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0</v>
      </c>
      <c r="G13" s="21">
        <v>0.65</v>
      </c>
      <c r="H13" s="14"/>
      <c r="I13" s="18">
        <f>JLY!I13+AUG!I13+SEP!I13+OCT!I13+NOV!I13+DEC!I13+JAN!I13+FEB!I13+MAR!I13+APR!I13+MAY!I13+JNE!I13</f>
        <v>0</v>
      </c>
      <c r="K13" s="18">
        <f>JLY!K13+AUG!K13+SEP!K13+OCT!K13+NOV!K13+DEC!K13+JAN!K13+FEB!K13+MAR!K13+APR!K13+MAY!K13+JNE!K13</f>
        <v>0</v>
      </c>
      <c r="M13" s="14">
        <v>0.2722</v>
      </c>
      <c r="O13" s="18">
        <f>JLY!O13+AUG!O13+SEP!O13+OCT!O13+NOV!O13+DEC!O13+JAN!O13+FEB!O13+MAR!O13+APR!O13+MAY!O13+JNE!O13</f>
        <v>0</v>
      </c>
      <c r="P13" s="18"/>
      <c r="Q13" s="18">
        <f>JLY!Q13+AUG!Q13+SEP!Q13+OCT!Q13+NOV!Q13+DEC!Q13+JAN!Q13+FEB!Q13+MAR!Q13+APR!Q13+MAY!Q13+JNE!Q13</f>
        <v>0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0</v>
      </c>
      <c r="G14" s="21">
        <v>0.65</v>
      </c>
      <c r="H14" s="14"/>
      <c r="I14" s="18">
        <f>JLY!I14+AUG!I14+SEP!I14+OCT!I14+NOV!I14+DEC!I14+JAN!I14+FEB!I14+MAR!I14+APR!I14+MAY!I14+JNE!I14</f>
        <v>0</v>
      </c>
      <c r="K14" s="18">
        <f>JLY!K14+AUG!K14+SEP!K14+OCT!K14+NOV!K14+DEC!K14+JAN!K14+FEB!K14+MAR!K14+APR!K14+MAY!K14+JNE!K14</f>
        <v>0</v>
      </c>
      <c r="M14" s="14">
        <v>0.2639</v>
      </c>
      <c r="O14" s="18">
        <f>JLY!O14+AUG!O14+SEP!O14+OCT!O14+NOV!O14+DEC!O14+JAN!O14+FEB!O14+MAR!O14+APR!O14+MAY!O14+JNE!O14</f>
        <v>0</v>
      </c>
      <c r="P14" s="18"/>
      <c r="Q14" s="18">
        <f>JLY!Q14+AUG!Q14+SEP!Q14+OCT!Q14+NOV!Q14+DEC!Q14+JAN!Q14+FEB!Q14+MAR!Q14+APR!Q14+MAY!Q14+JNE!Q14</f>
        <v>0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0</v>
      </c>
      <c r="G15" s="21">
        <v>0.65</v>
      </c>
      <c r="H15" s="14"/>
      <c r="I15" s="18">
        <f>JLY!I15+AUG!I15+SEP!I15+OCT!I15+NOV!I15+DEC!I15+JAN!I15+FEB!I15+MAR!I15+APR!I15+MAY!I15+JNE!I15</f>
        <v>0</v>
      </c>
      <c r="K15" s="18">
        <f>JLY!K15+AUG!K15+SEP!K15+OCT!K15+NOV!K15+DEC!K15+JAN!K15+FEB!K15+MAR!K15+APR!K15+MAY!K15+JNE!K15</f>
        <v>0</v>
      </c>
      <c r="M15" s="14">
        <v>0.4602</v>
      </c>
      <c r="O15" s="18">
        <f>JLY!O15+AUG!O15+SEP!O15+OCT!O15+NOV!O15+DEC!O15+JAN!O15+FEB!O15+MAR!O15+APR!O15+MAY!O15+JNE!O15</f>
        <v>0</v>
      </c>
      <c r="P15" s="18"/>
      <c r="Q15" s="18">
        <f>JLY!Q15+AUG!Q15+SEP!Q15+OCT!Q15+NOV!Q15+DEC!Q15+JAN!Q15+FEB!Q15+MAR!Q15+APR!Q15+MAY!Q15+JNE!Q15</f>
        <v>0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0</v>
      </c>
      <c r="G16" s="21">
        <v>0.65</v>
      </c>
      <c r="H16" s="14"/>
      <c r="I16" s="18">
        <f>JLY!I16+AUG!I16+SEP!I16+OCT!I16+NOV!I16+DEC!I16+JAN!I16+FEB!I16+MAR!I16+APR!I16+MAY!I16+JNE!I16</f>
        <v>0</v>
      </c>
      <c r="K16" s="18">
        <f>JLY!K16+AUG!K16+SEP!K16+OCT!K16+NOV!K16+DEC!K16+JAN!K16+FEB!K16+MAR!K16+APR!K16+MAY!K16+JNE!K16</f>
        <v>0</v>
      </c>
      <c r="M16" s="14">
        <v>0.3302</v>
      </c>
      <c r="O16" s="18">
        <f>JLY!O16+AUG!O16+SEP!O16+OCT!O16+NOV!O16+DEC!O16+JAN!O16+FEB!O16+MAR!O16+APR!O16+MAY!O16+JNE!O16</f>
        <v>0</v>
      </c>
      <c r="P16" s="18"/>
      <c r="Q16" s="18">
        <f>JLY!Q16+AUG!Q16+SEP!Q16+OCT!Q16+NOV!Q16+DEC!Q16+JAN!Q16+FEB!Q16+MAR!Q16+APR!Q16+MAY!Q16+JNE!Q16</f>
        <v>0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1">
        <v>0.65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P17" s="18"/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0</v>
      </c>
      <c r="G18" s="21">
        <v>0.65</v>
      </c>
      <c r="H18" s="14"/>
      <c r="I18" s="18">
        <f>JLY!I18+AUG!I18+SEP!I18+OCT!I18+NOV!I18+DEC!I18+JAN!I18+FEB!I18+MAR!I18+APR!I18+MAY!I18+JNE!I18</f>
        <v>0</v>
      </c>
      <c r="K18" s="18">
        <f>JLY!K18+AUG!K18+SEP!K18+OCT!K18+NOV!K18+DEC!K18+JAN!K18+FEB!K18+MAR!K18+APR!K18+MAY!K18+JNE!K18</f>
        <v>0</v>
      </c>
      <c r="M18" s="14">
        <v>0.336</v>
      </c>
      <c r="O18" s="18">
        <f>JLY!O18+AUG!O18+SEP!O18+OCT!O18+NOV!O18+DEC!O18+JAN!O18+FEB!O18+MAR!O18+APR!O18+MAY!O18+JNE!O18</f>
        <v>0</v>
      </c>
      <c r="P18" s="18"/>
      <c r="Q18" s="18">
        <f>JLY!Q18+AUG!Q18+SEP!Q18+OCT!Q18+NOV!Q18+DEC!Q18+JAN!Q18+FEB!Q18+MAR!Q18+APR!Q18+MAY!Q18+JNE!Q18</f>
        <v>0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1">
        <v>0.65</v>
      </c>
      <c r="H19" s="14"/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0.2109</v>
      </c>
      <c r="O19" s="18">
        <f>JLY!O19+AUG!O19+SEP!O19+OCT!O19+NOV!O19+DEC!O19+JAN!O19+FEB!O19+MAR!O19+APR!O19+MAY!O19+JNE!O19</f>
        <v>0</v>
      </c>
      <c r="P19" s="18"/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1">
        <v>0.65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0.3602</v>
      </c>
      <c r="O20" s="18">
        <f>JLY!O20+AUG!O20+SEP!O20+OCT!O20+NOV!O20+DEC!O20+JAN!O20+FEB!O20+MAR!O20+APR!O20+MAY!O20+JNE!O20</f>
        <v>0</v>
      </c>
      <c r="P20" s="18"/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0</v>
      </c>
      <c r="G21" s="21">
        <v>0.65</v>
      </c>
      <c r="H21" s="14"/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0.2439</v>
      </c>
      <c r="O21" s="18">
        <f>JLY!O21+AUG!O21+SEP!O21+OCT!O21+NOV!O21+DEC!O21+JAN!O21+FEB!O21+MAR!O21+APR!O21+MAY!O21+JNE!O21</f>
        <v>0</v>
      </c>
      <c r="P21" s="18"/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0</v>
      </c>
      <c r="G22" s="21">
        <v>0.65</v>
      </c>
      <c r="H22" s="14"/>
      <c r="I22" s="18">
        <f>JLY!I22+AUG!I22+SEP!I22+OCT!I22+NOV!I22+DEC!I22+JAN!I22+FEB!I22+MAR!I22+APR!I22+MAY!I22+JNE!I22</f>
        <v>0</v>
      </c>
      <c r="K22" s="18">
        <f>JLY!K22+AUG!K22+SEP!K22+OCT!K22+NOV!K22+DEC!K22+JAN!K22+FEB!K22+MAR!K22+APR!K22+MAY!K22+JNE!K22</f>
        <v>0</v>
      </c>
      <c r="M22" s="14">
        <v>0.3156</v>
      </c>
      <c r="O22" s="18">
        <f>JLY!O22+AUG!O22+SEP!O22+OCT!O22+NOV!O22+DEC!O22+JAN!O22+FEB!O22+MAR!O22+APR!O22+MAY!O22+JNE!O22</f>
        <v>0</v>
      </c>
      <c r="P22" s="18"/>
      <c r="Q22" s="18">
        <f>JLY!Q22+AUG!Q22+SEP!Q22+OCT!Q22+NOV!Q22+DEC!Q22+JAN!Q22+FEB!Q22+MAR!Q22+APR!Q22+MAY!Q22+JNE!Q22</f>
        <v>0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0</v>
      </c>
      <c r="G23" s="21">
        <v>0.65</v>
      </c>
      <c r="H23" s="14"/>
      <c r="I23" s="18">
        <f>JLY!I23+AUG!I23+SEP!I23+OCT!I23+NOV!I23+DEC!I23+JAN!I23+FEB!I23+MAR!I23+APR!I23+MAY!I23+JNE!I23</f>
        <v>0</v>
      </c>
      <c r="K23" s="18">
        <f>JLY!K23+AUG!K23+SEP!K23+OCT!K23+NOV!K23+DEC!K23+JAN!K23+FEB!K23+MAR!K23+APR!K23+MAY!K23+JNE!K23</f>
        <v>0</v>
      </c>
      <c r="M23" s="14">
        <v>0.2023</v>
      </c>
      <c r="O23" s="18">
        <f>JLY!O23+AUG!O23+SEP!O23+OCT!O23+NOV!O23+DEC!O23+JAN!O23+FEB!O23+MAR!O23+APR!O23+MAY!O23+JNE!O23</f>
        <v>0</v>
      </c>
      <c r="P23" s="18"/>
      <c r="Q23" s="18">
        <f>JLY!Q23+AUG!Q23+SEP!Q23+OCT!Q23+NOV!Q23+DEC!Q23+JAN!Q23+FEB!Q23+MAR!Q23+APR!Q23+MAY!Q23+JNE!Q23</f>
        <v>0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0</v>
      </c>
      <c r="G24" s="21">
        <v>0.65</v>
      </c>
      <c r="H24" s="14"/>
      <c r="I24" s="18">
        <f>JLY!I24+AUG!I24+SEP!I24+OCT!I24+NOV!I24+DEC!I24+JAN!I24+FEB!I24+MAR!I24+APR!I24+MAY!I24+JNE!I24</f>
        <v>0</v>
      </c>
      <c r="K24" s="18">
        <f>JLY!K24+AUG!K24+SEP!K24+OCT!K24+NOV!K24+DEC!K24+JAN!K24+FEB!K24+MAR!K24+APR!K24+MAY!K24+JNE!K24</f>
        <v>0</v>
      </c>
      <c r="M24" s="14">
        <v>0.3107</v>
      </c>
      <c r="O24" s="18">
        <f>JLY!O24+AUG!O24+SEP!O24+OCT!O24+NOV!O24+DEC!O24+JAN!O24+FEB!O24+MAR!O24+APR!O24+MAY!O24+JNE!O24</f>
        <v>0</v>
      </c>
      <c r="P24" s="18"/>
      <c r="Q24" s="18">
        <f>JLY!Q24+AUG!Q24+SEP!Q24+OCT!Q24+NOV!Q24+DEC!Q24+JAN!Q24+FEB!Q24+MAR!Q24+APR!Q24+MAY!Q24+JNE!Q24</f>
        <v>0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0</v>
      </c>
      <c r="G25" s="21">
        <v>0.65</v>
      </c>
      <c r="H25" s="14"/>
      <c r="I25" s="18">
        <f>JLY!I25+AUG!I25+SEP!I25+OCT!I25+NOV!I25+DEC!I25+JAN!I25+FEB!I25+MAR!I25+APR!I25+MAY!I25+JNE!I25</f>
        <v>0</v>
      </c>
      <c r="K25" s="18">
        <f>JLY!K25+AUG!K25+SEP!K25+OCT!K25+NOV!K25+DEC!K25+JAN!K25+FEB!K25+MAR!K25+APR!K25+MAY!K25+JNE!K25</f>
        <v>0</v>
      </c>
      <c r="M25" s="14">
        <v>0.3308</v>
      </c>
      <c r="O25" s="18">
        <f>JLY!O25+AUG!O25+SEP!O25+OCT!O25+NOV!O25+DEC!O25+JAN!O25+FEB!O25+MAR!O25+APR!O25+MAY!O25+JNE!O25</f>
        <v>0</v>
      </c>
      <c r="P25" s="18"/>
      <c r="Q25" s="18">
        <f>JLY!Q25+AUG!Q25+SEP!Q25+OCT!Q25+NOV!Q25+DEC!Q25+JAN!Q25+FEB!Q25+MAR!Q25+APR!Q25+MAY!Q25+JNE!Q25</f>
        <v>0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0</v>
      </c>
      <c r="G26" s="21">
        <v>0.65</v>
      </c>
      <c r="H26" s="14"/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0.291</v>
      </c>
      <c r="O26" s="18">
        <f>JLY!O26+AUG!O26+SEP!O26+OCT!O26+NOV!O26+DEC!O26+JAN!O26+FEB!O26+MAR!O26+APR!O26+MAY!O26+JNE!O26</f>
        <v>0</v>
      </c>
      <c r="P26" s="18"/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1">
        <v>0.65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P27" s="18"/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0</v>
      </c>
      <c r="G28" s="21">
        <v>0.65</v>
      </c>
      <c r="H28" s="14"/>
      <c r="I28" s="18">
        <f>JLY!I28+AUG!I28+SEP!I28+OCT!I28+NOV!I28+DEC!I28+JAN!I28+FEB!I28+MAR!I28+APR!I28+MAY!I28+JNE!I28</f>
        <v>0</v>
      </c>
      <c r="K28" s="18">
        <f>JLY!K28+AUG!K28+SEP!K28+OCT!K28+NOV!K28+DEC!K28+JAN!K28+FEB!K28+MAR!K28+APR!K28+MAY!K28+JNE!K28</f>
        <v>0</v>
      </c>
      <c r="M28" s="14">
        <v>0.2204</v>
      </c>
      <c r="O28" s="18">
        <f>JLY!O28+AUG!O28+SEP!O28+OCT!O28+NOV!O28+DEC!O28+JAN!O28+FEB!O28+MAR!O28+APR!O28+MAY!O28+JNE!O28</f>
        <v>0</v>
      </c>
      <c r="P28" s="18"/>
      <c r="Q28" s="18">
        <f>JLY!Q28+AUG!Q28+SEP!Q28+OCT!Q28+NOV!Q28+DEC!Q28+JAN!Q28+FEB!Q28+MAR!Q28+APR!Q28+MAY!Q28+JNE!Q28</f>
        <v>0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3973.25</v>
      </c>
      <c r="G29" s="21">
        <v>0.65</v>
      </c>
      <c r="H29" s="14"/>
      <c r="I29" s="18">
        <f>JLY!I29+AUG!I29+SEP!I29+OCT!I29+NOV!I29+DEC!I29+JAN!I29+FEB!I29+MAR!I29+APR!I29+MAY!I29+JNE!I29</f>
        <v>2582.6125</v>
      </c>
      <c r="K29" s="18">
        <f>JLY!K29+AUG!K29+SEP!K29+OCT!K29+NOV!K29+DEC!K29+JAN!K29+FEB!K29+MAR!K29+APR!K29+MAY!K29+JNE!K29</f>
        <v>1390.6374999999998</v>
      </c>
      <c r="M29" s="14">
        <v>0.3853</v>
      </c>
      <c r="O29" s="18">
        <f>JLY!O29+AUG!O29+SEP!O29+OCT!O29+NOV!O29+DEC!O29+JAN!O29+FEB!O29+MAR!O29+APR!O29+MAY!O29+JNE!O29</f>
        <v>535.8126287499999</v>
      </c>
      <c r="P29" s="18"/>
      <c r="Q29" s="18">
        <f>JLY!Q29+AUG!Q29+SEP!Q29+OCT!Q29+NOV!Q29+DEC!Q29+JAN!Q29+FEB!Q29+MAR!Q29+APR!Q29+MAY!Q29+JNE!Q29</f>
        <v>854.8248712499999</v>
      </c>
      <c r="S29" s="16">
        <f t="shared" si="0"/>
        <v>3973.25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1">
        <v>0.65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0.4797</v>
      </c>
      <c r="O30" s="18">
        <f>JLY!O30+AUG!O30+SEP!O30+OCT!O30+NOV!O30+DEC!O30+JAN!O30+FEB!O30+MAR!O30+APR!O30+MAY!O30+JNE!O30</f>
        <v>0</v>
      </c>
      <c r="P30" s="18"/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0</v>
      </c>
      <c r="G31" s="21">
        <v>0.65</v>
      </c>
      <c r="H31" s="14"/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0.2901</v>
      </c>
      <c r="O31" s="18">
        <f>JLY!O31+AUG!O31+SEP!O31+OCT!O31+NOV!O31+DEC!O31+JAN!O31+FEB!O31+MAR!O31+APR!O31+MAY!O31+JNE!O31</f>
        <v>0</v>
      </c>
      <c r="P31" s="18"/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0</v>
      </c>
      <c r="G32" s="21">
        <v>0.65</v>
      </c>
      <c r="H32" s="14"/>
      <c r="I32" s="18">
        <f>JLY!I32+AUG!I32+SEP!I32+OCT!I32+NOV!I32+DEC!I32+JAN!I32+FEB!I32+MAR!I32+APR!I32+MAY!I32+JNE!I32</f>
        <v>0</v>
      </c>
      <c r="K32" s="18">
        <f>JLY!K32+AUG!K32+SEP!K32+OCT!K32+NOV!K32+DEC!K32+JAN!K32+FEB!K32+MAR!K32+APR!K32+MAY!K32+JNE!K32</f>
        <v>0</v>
      </c>
      <c r="M32" s="14">
        <v>0.3767</v>
      </c>
      <c r="O32" s="18">
        <f>JLY!O32+AUG!O32+SEP!O32+OCT!O32+NOV!O32+DEC!O32+JAN!O32+FEB!O32+MAR!O32+APR!O32+MAY!O32+JNE!O32</f>
        <v>0</v>
      </c>
      <c r="P32" s="18"/>
      <c r="Q32" s="18">
        <f>JLY!Q32+AUG!Q32+SEP!Q32+OCT!Q32+NOV!Q32+DEC!Q32+JAN!Q32+FEB!Q32+MAR!Q32+APR!Q32+MAY!Q32+JNE!Q32</f>
        <v>0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0</v>
      </c>
      <c r="G33" s="21">
        <v>0.65</v>
      </c>
      <c r="H33" s="14"/>
      <c r="I33" s="18">
        <f>JLY!I33+AUG!I33+SEP!I33+OCT!I33+NOV!I33+DEC!I33+JAN!I33+FEB!I33+MAR!I33+APR!I33+MAY!I33+JNE!I33</f>
        <v>0</v>
      </c>
      <c r="K33" s="18">
        <f>JLY!K33+AUG!K33+SEP!K33+OCT!K33+NOV!K33+DEC!K33+JAN!K33+FEB!K33+MAR!K33+APR!K33+MAY!K33+JNE!K33</f>
        <v>0</v>
      </c>
      <c r="M33" s="14">
        <v>0.304</v>
      </c>
      <c r="O33" s="18">
        <f>JLY!O33+AUG!O33+SEP!O33+OCT!O33+NOV!O33+DEC!O33+JAN!O33+FEB!O33+MAR!O33+APR!O33+MAY!O33+JNE!O33</f>
        <v>0</v>
      </c>
      <c r="P33" s="18"/>
      <c r="Q33" s="18">
        <f>JLY!Q33+AUG!Q33+SEP!Q33+OCT!Q33+NOV!Q33+DEC!Q33+JAN!Q33+FEB!Q33+MAR!Q33+APR!Q33+MAY!Q33+JNE!Q33</f>
        <v>0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0</v>
      </c>
      <c r="G34" s="21">
        <v>0.65</v>
      </c>
      <c r="H34" s="14"/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0.3041</v>
      </c>
      <c r="O34" s="18">
        <f>JLY!O34+AUG!O34+SEP!O34+OCT!O34+NOV!O34+DEC!O34+JAN!O34+FEB!O34+MAR!O34+APR!O34+MAY!O34+JNE!O34</f>
        <v>0</v>
      </c>
      <c r="P34" s="18"/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0</v>
      </c>
      <c r="G35" s="21">
        <v>0.65</v>
      </c>
      <c r="H35" s="14"/>
      <c r="I35" s="18">
        <f>JLY!I35+AUG!I35+SEP!I35+OCT!I35+NOV!I35+DEC!I35+JAN!I35+FEB!I35+MAR!I35+APR!I35+MAY!I35+JNE!I35</f>
        <v>0</v>
      </c>
      <c r="K35" s="18">
        <f>JLY!K35+AUG!K35+SEP!K35+OCT!K35+NOV!K35+DEC!K35+JAN!K35+FEB!K35+MAR!K35+APR!K35+MAY!K35+JNE!K35</f>
        <v>0</v>
      </c>
      <c r="M35" s="14">
        <v>0.3358</v>
      </c>
      <c r="O35" s="18">
        <f>JLY!O35+AUG!O35+SEP!O35+OCT!O35+NOV!O35+DEC!O35+JAN!O35+FEB!O35+MAR!O35+APR!O35+MAY!O35+JNE!O35</f>
        <v>0</v>
      </c>
      <c r="P35" s="18"/>
      <c r="Q35" s="18">
        <f>JLY!Q35+AUG!Q35+SEP!Q35+OCT!Q35+NOV!Q35+DEC!Q35+JAN!Q35+FEB!Q35+MAR!Q35+APR!Q35+MAY!Q35+JNE!Q35</f>
        <v>0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0</v>
      </c>
      <c r="G36" s="21">
        <v>0.65</v>
      </c>
      <c r="H36" s="14"/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0.3853</v>
      </c>
      <c r="O36" s="18">
        <f>JLY!O36+AUG!O36+SEP!O36+OCT!O36+NOV!O36+DEC!O36+JAN!O36+FEB!O36+MAR!O36+APR!O36+MAY!O36+JNE!O36</f>
        <v>0</v>
      </c>
      <c r="P36" s="18"/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0</v>
      </c>
      <c r="G37" s="21">
        <v>0.65</v>
      </c>
      <c r="H37" s="14"/>
      <c r="I37" s="18">
        <f>JLY!I37+AUG!I37+SEP!I37+OCT!I37+NOV!I37+DEC!I37+JAN!I37+FEB!I37+MAR!I37+APR!I37+MAY!I37+JNE!I37</f>
        <v>0</v>
      </c>
      <c r="K37" s="18">
        <f>JLY!K37+AUG!K37+SEP!K37+OCT!K37+NOV!K37+DEC!K37+JAN!K37+FEB!K37+MAR!K37+APR!K37+MAY!K37+JNE!K37</f>
        <v>0</v>
      </c>
      <c r="M37" s="14">
        <v>0.4611</v>
      </c>
      <c r="O37" s="18">
        <f>JLY!O37+AUG!O37+SEP!O37+OCT!O37+NOV!O37+DEC!O37+JAN!O37+FEB!O37+MAR!O37+APR!O37+MAY!O37+JNE!O37</f>
        <v>0</v>
      </c>
      <c r="P37" s="18"/>
      <c r="Q37" s="18">
        <f>JLY!Q37+AUG!Q37+SEP!Q37+OCT!Q37+NOV!Q37+DEC!Q37+JAN!Q37+FEB!Q37+MAR!Q37+APR!Q37+MAY!Q37+JNE!Q37</f>
        <v>0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0</v>
      </c>
      <c r="G38" s="21">
        <v>0.65</v>
      </c>
      <c r="H38" s="14"/>
      <c r="I38" s="18">
        <f>JLY!I38+AUG!I38+SEP!I38+OCT!I38+NOV!I38+DEC!I38+JAN!I38+FEB!I38+MAR!I38+APR!I38+MAY!I38+JNE!I38</f>
        <v>0</v>
      </c>
      <c r="K38" s="18">
        <f>JLY!K38+AUG!K38+SEP!K38+OCT!K38+NOV!K38+DEC!K38+JAN!K38+FEB!K38+MAR!K38+APR!K38+MAY!K38+JNE!K38</f>
        <v>0</v>
      </c>
      <c r="M38" s="14">
        <v>0.4584</v>
      </c>
      <c r="O38" s="18">
        <f>JLY!O38+AUG!O38+SEP!O38+OCT!O38+NOV!O38+DEC!O38+JAN!O38+FEB!O38+MAR!O38+APR!O38+MAY!O38+JNE!O38</f>
        <v>0</v>
      </c>
      <c r="P38" s="18"/>
      <c r="Q38" s="18">
        <f>JLY!Q38+AUG!Q38+SEP!Q38+OCT!Q38+NOV!Q38+DEC!Q38+JAN!Q38+FEB!Q38+MAR!Q38+APR!Q38+MAY!Q38+JNE!Q38</f>
        <v>0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0</v>
      </c>
      <c r="G39" s="21">
        <v>0.65</v>
      </c>
      <c r="H39" s="14"/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0.2324</v>
      </c>
      <c r="O39" s="18">
        <f>JLY!O39+AUG!O39+SEP!O39+OCT!O39+NOV!O39+DEC!O39+JAN!O39+FEB!O39+MAR!O39+APR!O39+MAY!O39+JNE!O39</f>
        <v>0</v>
      </c>
      <c r="P39" s="18"/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0</v>
      </c>
      <c r="G40" s="21">
        <v>0.65</v>
      </c>
      <c r="H40" s="14"/>
      <c r="I40" s="18">
        <f>JLY!I40+AUG!I40+SEP!I40+OCT!I40+NOV!I40+DEC!I40+JAN!I40+FEB!I40+MAR!I40+APR!I40+MAY!I40+JNE!I40</f>
        <v>0</v>
      </c>
      <c r="K40" s="18">
        <f>JLY!K40+AUG!K40+SEP!K40+OCT!K40+NOV!K40+DEC!K40+JAN!K40+FEB!K40+MAR!K40+APR!K40+MAY!K40+JNE!K40</f>
        <v>0</v>
      </c>
      <c r="M40" s="14">
        <v>0.3811</v>
      </c>
      <c r="O40" s="18">
        <f>JLY!O40+AUG!O40+SEP!O40+OCT!O40+NOV!O40+DEC!O40+JAN!O40+FEB!O40+MAR!O40+APR!O40+MAY!O40+JNE!O40</f>
        <v>0</v>
      </c>
      <c r="P40" s="18"/>
      <c r="Q40" s="18">
        <f>JLY!Q40+AUG!Q40+SEP!Q40+OCT!Q40+NOV!Q40+DEC!Q40+JAN!Q40+FEB!Q40+MAR!Q40+APR!Q40+MAY!Q40+JNE!Q40</f>
        <v>0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0</v>
      </c>
      <c r="G41" s="21">
        <v>0.65</v>
      </c>
      <c r="H41" s="14"/>
      <c r="I41" s="18">
        <f>JLY!I41+AUG!I41+SEP!I41+OCT!I41+NOV!I41+DEC!I41+JAN!I41+FEB!I41+MAR!I41+APR!I41+MAY!I41+JNE!I41</f>
        <v>0</v>
      </c>
      <c r="K41" s="18">
        <f>JLY!K41+AUG!K41+SEP!K41+OCT!K41+NOV!K41+DEC!K41+JAN!K41+FEB!K41+MAR!K41+APR!K41+MAY!K41+JNE!K41</f>
        <v>0</v>
      </c>
      <c r="M41" s="14">
        <v>0.283</v>
      </c>
      <c r="O41" s="18">
        <f>JLY!O41+AUG!O41+SEP!O41+OCT!O41+NOV!O41+DEC!O41+JAN!O41+FEB!O41+MAR!O41+APR!O41+MAY!O41+JNE!O41</f>
        <v>0</v>
      </c>
      <c r="P41" s="18"/>
      <c r="Q41" s="18">
        <f>JLY!Q41+AUG!Q41+SEP!Q41+OCT!Q41+NOV!Q41+DEC!Q41+JAN!Q41+FEB!Q41+MAR!Q41+APR!Q41+MAY!Q41+JNE!Q41</f>
        <v>0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0</v>
      </c>
      <c r="G42" s="21">
        <v>0.65</v>
      </c>
      <c r="H42" s="14"/>
      <c r="I42" s="18">
        <f>JLY!I42+AUG!I42+SEP!I42+OCT!I42+NOV!I42+DEC!I42+JAN!I42+FEB!I42+MAR!I42+APR!I42+MAY!I42+JNE!I42</f>
        <v>0</v>
      </c>
      <c r="K42" s="18">
        <f>JLY!K42+AUG!K42+SEP!K42+OCT!K42+NOV!K42+DEC!K42+JAN!K42+FEB!K42+MAR!K42+APR!K42+MAY!K42+JNE!K42</f>
        <v>0</v>
      </c>
      <c r="M42" s="14">
        <v>0.4348</v>
      </c>
      <c r="O42" s="18">
        <f>JLY!O42+AUG!O42+SEP!O42+OCT!O42+NOV!O42+DEC!O42+JAN!O42+FEB!O42+MAR!O42+APR!O42+MAY!O42+JNE!O42</f>
        <v>0</v>
      </c>
      <c r="P42" s="18"/>
      <c r="Q42" s="18">
        <f>JLY!Q42+AUG!Q42+SEP!Q42+OCT!Q42+NOV!Q42+DEC!Q42+JAN!Q42+FEB!Q42+MAR!Q42+APR!Q42+MAY!Q42+JNE!Q42</f>
        <v>0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0</v>
      </c>
      <c r="G43" s="21">
        <v>0.65</v>
      </c>
      <c r="H43" s="14"/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0.2898</v>
      </c>
      <c r="O43" s="18">
        <f>JLY!O43+AUG!O43+SEP!O43+OCT!O43+NOV!O43+DEC!O43+JAN!O43+FEB!O43+MAR!O43+APR!O43+MAY!O43+JNE!O43</f>
        <v>0</v>
      </c>
      <c r="P43" s="18"/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0</v>
      </c>
      <c r="G44" s="21">
        <v>0.65</v>
      </c>
      <c r="H44" s="14"/>
      <c r="I44" s="18">
        <f>JLY!I44+AUG!I44+SEP!I44+OCT!I44+NOV!I44+DEC!I44+JAN!I44+FEB!I44+MAR!I44+APR!I44+MAY!I44+JNE!I44</f>
        <v>0</v>
      </c>
      <c r="K44" s="18">
        <f>JLY!K44+AUG!K44+SEP!K44+OCT!K44+NOV!K44+DEC!K44+JAN!K44+FEB!K44+MAR!K44+APR!K44+MAY!K44+JNE!K44</f>
        <v>0</v>
      </c>
      <c r="M44" s="14">
        <v>0.3687</v>
      </c>
      <c r="O44" s="18">
        <f>JLY!O44+AUG!O44+SEP!O44+OCT!O44+NOV!O44+DEC!O44+JAN!O44+FEB!O44+MAR!O44+APR!O44+MAY!O44+JNE!O44</f>
        <v>0</v>
      </c>
      <c r="P44" s="18"/>
      <c r="Q44" s="18">
        <f>JLY!Q44+AUG!Q44+SEP!Q44+OCT!Q44+NOV!Q44+DEC!Q44+JAN!Q44+FEB!Q44+MAR!Q44+APR!Q44+MAY!Q44+JNE!Q44</f>
        <v>0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0</v>
      </c>
      <c r="G45" s="21">
        <v>0.65</v>
      </c>
      <c r="H45" s="14"/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0.4871</v>
      </c>
      <c r="O45" s="18">
        <f>JLY!O45+AUG!O45+SEP!O45+OCT!O45+NOV!O45+DEC!O45+JAN!O45+FEB!O45+MAR!O45+APR!O45+MAY!O45+JNE!O45</f>
        <v>0</v>
      </c>
      <c r="P45" s="18"/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0</v>
      </c>
      <c r="G46" s="21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0.2109</v>
      </c>
      <c r="O46" s="18">
        <f>JLY!O46+AUG!O46+SEP!O46+OCT!O46+NOV!O46+DEC!O46+JAN!O46+FEB!O46+MAR!O46+APR!O46+MAY!O46+JNE!O46</f>
        <v>0</v>
      </c>
      <c r="P46" s="18"/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0</v>
      </c>
      <c r="G47" s="21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0.3471</v>
      </c>
      <c r="O47" s="18">
        <f>JLY!O47+AUG!O47+SEP!O47+OCT!O47+NOV!O47+DEC!O47+JAN!O47+FEB!O47+MAR!O47+APR!O47+MAY!O47+JNE!O47</f>
        <v>0</v>
      </c>
      <c r="P47" s="18"/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0</v>
      </c>
      <c r="G48" s="21">
        <v>0.65</v>
      </c>
      <c r="I48" s="18">
        <f>JLY!I48+AUG!I48+SEP!I48+OCT!I48+NOV!I48+DEC!I48+JAN!I48+FEB!I48+MAR!I48+APR!I48+MAY!I48+JNE!I48</f>
        <v>0</v>
      </c>
      <c r="K48" s="18">
        <f>JLY!K48+AUG!K48+SEP!K48+OCT!K48+NOV!K48+DEC!K48+JAN!K48+FEB!K48+MAR!K48+APR!K48+MAY!K48+JNE!K48</f>
        <v>0</v>
      </c>
      <c r="M48" s="14">
        <v>0.2266</v>
      </c>
      <c r="O48" s="18">
        <f>JLY!O48+AUG!O48+SEP!O48+OCT!O48+NOV!O48+DEC!O48+JAN!O48+FEB!O48+MAR!O48+APR!O48+MAY!O48+JNE!O48</f>
        <v>0</v>
      </c>
      <c r="P48" s="18"/>
      <c r="Q48" s="18">
        <f>JLY!Q48+AUG!Q48+SEP!Q48+OCT!Q48+NOV!Q48+DEC!Q48+JAN!Q48+FEB!Q48+MAR!Q48+APR!Q48+MAY!Q48+JNE!Q48</f>
        <v>0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0</v>
      </c>
      <c r="G49" s="21">
        <v>0.65</v>
      </c>
      <c r="I49" s="18">
        <f>JLY!I49+AUG!I49+SEP!I49+OCT!I49+NOV!I49+DEC!I49+JAN!I49+FEB!I49+MAR!I49+APR!I49+MAY!I49+JNE!I49</f>
        <v>0</v>
      </c>
      <c r="K49" s="18">
        <f>JLY!K49+AUG!K49+SEP!K49+OCT!K49+NOV!K49+DEC!K49+JAN!K49+FEB!K49+MAR!K49+APR!K49+MAY!K49+JNE!K49</f>
        <v>0</v>
      </c>
      <c r="M49" s="14">
        <v>0.2335</v>
      </c>
      <c r="O49" s="18">
        <f>JLY!O49+AUG!O49+SEP!O49+OCT!O49+NOV!O49+DEC!O49+JAN!O49+FEB!O49+MAR!O49+APR!O49+MAY!O49+JNE!O49</f>
        <v>0</v>
      </c>
      <c r="P49" s="18"/>
      <c r="Q49" s="18">
        <f>JLY!Q49+AUG!Q49+SEP!Q49+OCT!Q49+NOV!Q49+DEC!Q49+JAN!Q49+FEB!Q49+MAR!Q49+APR!Q49+MAY!Q49+JNE!Q49</f>
        <v>0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0</v>
      </c>
      <c r="G50" s="21">
        <v>0.65</v>
      </c>
      <c r="I50" s="18">
        <f>JLY!I50+AUG!I50+SEP!I50+OCT!I50+NOV!I50+DEC!I50+JAN!I50+FEB!I50+MAR!I50+APR!I50+MAY!I50+JNE!I50</f>
        <v>0</v>
      </c>
      <c r="K50" s="18">
        <f>JLY!K50+AUG!K50+SEP!K50+OCT!K50+NOV!K50+DEC!K50+JAN!K50+FEB!K50+MAR!K50+APR!K50+MAY!K50+JNE!K50</f>
        <v>0</v>
      </c>
      <c r="M50" s="14">
        <v>0.4444</v>
      </c>
      <c r="O50" s="18">
        <f>JLY!O50+AUG!O50+SEP!O50+OCT!O50+NOV!O50+DEC!O50+JAN!O50+FEB!O50+MAR!O50+APR!O50+MAY!O50+JNE!O50</f>
        <v>0</v>
      </c>
      <c r="P50" s="18"/>
      <c r="Q50" s="18">
        <f>JLY!Q50+AUG!Q50+SEP!Q50+OCT!Q50+NOV!Q50+DEC!Q50+JAN!Q50+FEB!Q50+MAR!Q50+APR!Q50+MAY!Q50+JNE!Q50</f>
        <v>0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0</v>
      </c>
      <c r="G51" s="21">
        <v>0.65</v>
      </c>
      <c r="I51" s="18">
        <f>JLY!I51+AUG!I51+SEP!I51+OCT!I51+NOV!I51+DEC!I51+JAN!I51+FEB!I51+MAR!I51+APR!I51+MAY!I51+JNE!I51</f>
        <v>0</v>
      </c>
      <c r="K51" s="18">
        <f>JLY!K51+AUG!K51+SEP!K51+OCT!K51+NOV!K51+DEC!K51+JAN!K51+FEB!K51+MAR!K51+APR!K51+MAY!K51+JNE!K51</f>
        <v>0</v>
      </c>
      <c r="M51" s="14">
        <v>0.3755</v>
      </c>
      <c r="O51" s="18">
        <f>JLY!O51+AUG!O51+SEP!O51+OCT!O51+NOV!O51+DEC!O51+JAN!O51+FEB!O51+MAR!O51+APR!O51+MAY!O51+JNE!O51</f>
        <v>0</v>
      </c>
      <c r="P51" s="18"/>
      <c r="Q51" s="18">
        <f>JLY!Q51+AUG!Q51+SEP!Q51+OCT!Q51+NOV!Q51+DEC!Q51+JAN!Q51+FEB!Q51+MAR!Q51+APR!Q51+MAY!Q51+JNE!Q51</f>
        <v>0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0</v>
      </c>
      <c r="G52" s="21">
        <v>0.65</v>
      </c>
      <c r="I52" s="18">
        <f>JLY!I52+AUG!I52+SEP!I52+OCT!I52+NOV!I52+DEC!I52+JAN!I52+FEB!I52+MAR!I52+APR!I52+MAY!I52+JNE!I52</f>
        <v>0</v>
      </c>
      <c r="K52" s="18">
        <f>JLY!K52+AUG!K52+SEP!K52+OCT!K52+NOV!K52+DEC!K52+JAN!K52+FEB!K52+MAR!K52+APR!K52+MAY!K52+JNE!K52</f>
        <v>0</v>
      </c>
      <c r="M52" s="14">
        <v>0.2786</v>
      </c>
      <c r="O52" s="18">
        <f>JLY!O52+AUG!O52+SEP!O52+OCT!O52+NOV!O52+DEC!O52+JAN!O52+FEB!O52+MAR!O52+APR!O52+MAY!O52+JNE!O52</f>
        <v>0</v>
      </c>
      <c r="P52" s="18"/>
      <c r="Q52" s="18">
        <f>JLY!Q52+AUG!Q52+SEP!Q52+OCT!Q52+NOV!Q52+DEC!Q52+JAN!Q52+FEB!Q52+MAR!Q52+APR!Q52+MAY!Q52+JNE!Q52</f>
        <v>0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1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P53" s="18"/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0</v>
      </c>
      <c r="G54" s="21">
        <v>0.65</v>
      </c>
      <c r="I54" s="18">
        <f>JLY!I54+AUG!I54+SEP!I54+OCT!I54+NOV!I54+DEC!I54+JAN!I54+FEB!I54+MAR!I54+APR!I54+MAY!I54+JNE!I54</f>
        <v>0</v>
      </c>
      <c r="K54" s="18">
        <f>JLY!K54+AUG!K54+SEP!K54+OCT!K54+NOV!K54+DEC!K54+JAN!K54+FEB!K54+MAR!K54+APR!K54+MAY!K54+JNE!K54</f>
        <v>0</v>
      </c>
      <c r="M54" s="14">
        <v>0.3613</v>
      </c>
      <c r="O54" s="18">
        <f>JLY!O54+AUG!O54+SEP!O54+OCT!O54+NOV!O54+DEC!O54+JAN!O54+FEB!O54+MAR!O54+APR!O54+MAY!O54+JNE!O54</f>
        <v>0</v>
      </c>
      <c r="P54" s="18"/>
      <c r="Q54" s="18">
        <f>JLY!Q54+AUG!Q54+SEP!Q54+OCT!Q54+NOV!Q54+DEC!Q54+JAN!Q54+FEB!Q54+MAR!Q54+APR!Q54+MAY!Q54+JNE!Q54</f>
        <v>0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0</v>
      </c>
      <c r="G55" s="21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0.4483</v>
      </c>
      <c r="O55" s="18">
        <f>JLY!O55+AUG!O55+SEP!O55+OCT!O55+NOV!O55+DEC!O55+JAN!O55+FEB!O55+MAR!O55+APR!O55+MAY!O55+JNE!O55</f>
        <v>0</v>
      </c>
      <c r="P55" s="18"/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0</v>
      </c>
      <c r="G56" s="21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0.3144</v>
      </c>
      <c r="O56" s="18">
        <f>JLY!O56+AUG!O56+SEP!O56+OCT!O56+NOV!O56+DEC!O56+JAN!O56+FEB!O56+MAR!O56+APR!O56+MAY!O56+JNE!O56</f>
        <v>0</v>
      </c>
      <c r="P56" s="18"/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0</v>
      </c>
      <c r="G57" s="21">
        <v>0.65</v>
      </c>
      <c r="I57" s="18">
        <f>JLY!I57+AUG!I57+SEP!I57+OCT!I57+NOV!I57+DEC!I57+JAN!I57+FEB!I57+MAR!I57+APR!I57+MAY!I57+JNE!I57</f>
        <v>0</v>
      </c>
      <c r="K57" s="18">
        <f>JLY!K57+AUG!K57+SEP!K57+OCT!K57+NOV!K57+DEC!K57+JAN!K57+FEB!K57+MAR!K57+APR!K57+MAY!K57+JNE!K57</f>
        <v>0</v>
      </c>
      <c r="M57" s="14">
        <v>0.3627</v>
      </c>
      <c r="O57" s="18">
        <f>JLY!O57+AUG!O57+SEP!O57+OCT!O57+NOV!O57+DEC!O57+JAN!O57+FEB!O57+MAR!O57+APR!O57+MAY!O57+JNE!O57</f>
        <v>0</v>
      </c>
      <c r="P57" s="18"/>
      <c r="Q57" s="18">
        <f>JLY!Q57+AUG!Q57+SEP!Q57+OCT!Q57+NOV!Q57+DEC!Q57+JAN!Q57+FEB!Q57+MAR!Q57+APR!Q57+MAY!Q57+JNE!Q57</f>
        <v>0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0</v>
      </c>
      <c r="G58" s="21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0.3853</v>
      </c>
      <c r="O58" s="18">
        <f>JLY!O58+AUG!O58+SEP!O58+OCT!O58+NOV!O58+DEC!O58+JAN!O58+FEB!O58+MAR!O58+APR!O58+MAY!O58+JNE!O58</f>
        <v>0</v>
      </c>
      <c r="P58" s="18"/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0</v>
      </c>
      <c r="G59" s="21">
        <v>0.65</v>
      </c>
      <c r="I59" s="18">
        <f>JLY!I59+AUG!I59+SEP!I59+OCT!I59+NOV!I59+DEC!I59+JAN!I59+FEB!I59+MAR!I59+APR!I59+MAY!I59+JNE!I59</f>
        <v>0</v>
      </c>
      <c r="K59" s="18">
        <f>JLY!K59+AUG!K59+SEP!K59+OCT!K59+NOV!K59+DEC!K59+JAN!K59+FEB!K59+MAR!K59+APR!K59+MAY!K59+JNE!K59</f>
        <v>0</v>
      </c>
      <c r="M59" s="14">
        <v>0.4391</v>
      </c>
      <c r="O59" s="18">
        <f>JLY!O59+AUG!O59+SEP!O59+OCT!O59+NOV!O59+DEC!O59+JAN!O59+FEB!O59+MAR!O59+APR!O59+MAY!O59+JNE!O59</f>
        <v>0</v>
      </c>
      <c r="P59" s="18"/>
      <c r="Q59" s="18">
        <f>JLY!Q59+AUG!Q59+SEP!Q59+OCT!Q59+NOV!Q59+DEC!Q59+JAN!Q59+FEB!Q59+MAR!Q59+APR!Q59+MAY!Q59+JNE!Q59</f>
        <v>0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0</v>
      </c>
      <c r="G60" s="21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0.2245</v>
      </c>
      <c r="O60" s="18">
        <f>JLY!O60+AUG!O60+SEP!O60+OCT!O60+NOV!O60+DEC!O60+JAN!O60+FEB!O60+MAR!O60+APR!O60+MAY!O60+JNE!O60</f>
        <v>0</v>
      </c>
      <c r="P60" s="18"/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0</v>
      </c>
      <c r="G61" s="21">
        <v>0.65</v>
      </c>
      <c r="I61" s="18">
        <f>JLY!I61+AUG!I61+SEP!I61+OCT!I61+NOV!I61+DEC!I61+JAN!I61+FEB!I61+MAR!I61+APR!I61+MAY!I61+JNE!I61</f>
        <v>0</v>
      </c>
      <c r="K61" s="18">
        <f>JLY!K61+AUG!K61+SEP!K61+OCT!K61+NOV!K61+DEC!K61+JAN!K61+FEB!K61+MAR!K61+APR!K61+MAY!K61+JNE!K61</f>
        <v>0</v>
      </c>
      <c r="M61" s="17">
        <v>0.4764</v>
      </c>
      <c r="O61" s="18">
        <f>JLY!O61+AUG!O61+SEP!O61+OCT!O61+NOV!O61+DEC!O61+JAN!O61+FEB!O61+MAR!O61+APR!O61+MAY!O61+JNE!O61</f>
        <v>0</v>
      </c>
      <c r="P61" s="18"/>
      <c r="Q61" s="18">
        <f>JLY!Q61+AUG!Q61+SEP!Q61+OCT!Q61+NOV!Q61+DEC!Q61+JAN!Q61+FEB!Q61+MAR!Q61+APR!Q61+MAY!Q61+JNE!Q61</f>
        <v>0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0</v>
      </c>
      <c r="G62" s="21">
        <v>0.65</v>
      </c>
      <c r="I62" s="18">
        <f>JLY!I62+AUG!I62+SEP!I62+OCT!I62+NOV!I62+DEC!I62+JAN!I62+FEB!I62+MAR!I62+APR!I62+MAY!I62+JNE!I62</f>
        <v>0</v>
      </c>
      <c r="K62" s="18">
        <f>JLY!K62+AUG!K62+SEP!K62+OCT!K62+NOV!K62+DEC!K62+JAN!K62+FEB!K62+MAR!K62+APR!K62+MAY!K62+JNE!K62</f>
        <v>0</v>
      </c>
      <c r="M62" s="14">
        <v>0.4401</v>
      </c>
      <c r="O62" s="18">
        <f>JLY!O62+AUG!O62+SEP!O62+OCT!O62+NOV!O62+DEC!O62+JAN!O62+FEB!O62+MAR!O62+APR!O62+MAY!O62+JNE!O62</f>
        <v>0</v>
      </c>
      <c r="P62" s="18"/>
      <c r="Q62" s="18">
        <f>JLY!Q62+AUG!Q62+SEP!Q62+OCT!Q62+NOV!Q62+DEC!Q62+JAN!Q62+FEB!Q62+MAR!Q62+APR!Q62+MAY!Q62+JNE!Q62</f>
        <v>0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0</v>
      </c>
      <c r="G63" s="21">
        <v>0.65</v>
      </c>
      <c r="I63" s="18">
        <f>JLY!I63+AUG!I63+SEP!I63+OCT!I63+NOV!I63+DEC!I63+JAN!I63+FEB!I63+MAR!I63+APR!I63+MAY!I63+JNE!I63</f>
        <v>0</v>
      </c>
      <c r="K63" s="18">
        <f>JLY!K63+AUG!K63+SEP!K63+OCT!K63+NOV!K63+DEC!K63+JAN!K63+FEB!K63+MAR!K63+APR!K63+MAY!K63+JNE!K63</f>
        <v>0</v>
      </c>
      <c r="M63" s="14">
        <v>0.1698</v>
      </c>
      <c r="O63" s="18">
        <f>JLY!O63+AUG!O63+SEP!O63+OCT!O63+NOV!O63+DEC!O63+JAN!O63+FEB!O63+MAR!O63+APR!O63+MAY!O63+JNE!O63</f>
        <v>0</v>
      </c>
      <c r="P63" s="18"/>
      <c r="Q63" s="18">
        <f>JLY!Q63+AUG!Q63+SEP!Q63+OCT!Q63+NOV!Q63+DEC!Q63+JAN!Q63+FEB!Q63+MAR!Q63+APR!Q63+MAY!Q63+JNE!Q63</f>
        <v>0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0</v>
      </c>
      <c r="G64" s="21">
        <v>0.65</v>
      </c>
      <c r="I64" s="18">
        <f>JLY!I64+AUG!I64+SEP!I64+OCT!I64+NOV!I64+DEC!I64+JAN!I64+FEB!I64+MAR!I64+APR!I64+MAY!I64+JNE!I64</f>
        <v>0</v>
      </c>
      <c r="K64" s="18">
        <f>JLY!K64+AUG!K64+SEP!K64+OCT!K64+NOV!K64+DEC!K64+JAN!K64+FEB!K64+MAR!K64+APR!K64+MAY!K64+JNE!K64</f>
        <v>0</v>
      </c>
      <c r="M64" s="14">
        <v>0.3355</v>
      </c>
      <c r="O64" s="18">
        <f>JLY!O64+AUG!O64+SEP!O64+OCT!O64+NOV!O64+DEC!O64+JAN!O64+FEB!O64+MAR!O64+APR!O64+MAY!O64+JNE!O64</f>
        <v>0</v>
      </c>
      <c r="P64" s="18"/>
      <c r="Q64" s="18">
        <f>JLY!Q64+AUG!Q64+SEP!Q64+OCT!Q64+NOV!Q64+DEC!Q64+JAN!Q64+FEB!Q64+MAR!Q64+APR!Q64+MAY!Q64+JNE!Q64</f>
        <v>0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1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0.4271</v>
      </c>
      <c r="O65" s="18">
        <f>JLY!O65+AUG!O65+SEP!O65+OCT!O65+NOV!O65+DEC!O65+JAN!O65+FEB!O65+MAR!O65+APR!O65+MAY!O65+JNE!O65</f>
        <v>0</v>
      </c>
      <c r="P65" s="18"/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0</v>
      </c>
      <c r="G66" s="21">
        <v>0.65</v>
      </c>
      <c r="I66" s="18">
        <f>JLY!I66+AUG!I66+SEP!I66+OCT!I66+NOV!I66+DEC!I66+JAN!I66+FEB!I66+MAR!I66+APR!I66+MAY!I66+JNE!I66</f>
        <v>0</v>
      </c>
      <c r="K66" s="18">
        <f>JLY!K66+AUG!K66+SEP!K66+OCT!K66+NOV!K66+DEC!K66+JAN!K66+FEB!K66+MAR!K66+APR!K66+MAY!K66+JNE!K66</f>
        <v>0</v>
      </c>
      <c r="M66" s="14">
        <v>0.2286</v>
      </c>
      <c r="O66" s="18">
        <f>JLY!O66+AUG!O66+SEP!O66+OCT!O66+NOV!O66+DEC!O66+JAN!O66+FEB!O66+MAR!O66+APR!O66+MAY!O66+JNE!O66</f>
        <v>0</v>
      </c>
      <c r="P66" s="18"/>
      <c r="Q66" s="18">
        <f>JLY!Q66+AUG!Q66+SEP!Q66+OCT!Q66+NOV!Q66+DEC!Q66+JAN!Q66+FEB!Q66+MAR!Q66+APR!Q66+MAY!Q66+JNE!Q66</f>
        <v>0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0</v>
      </c>
      <c r="G67" s="21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0.4333</v>
      </c>
      <c r="O67" s="18">
        <f>JLY!O67+AUG!O67+SEP!O67+OCT!O67+NOV!O67+DEC!O67+JAN!O67+FEB!O67+MAR!O67+APR!O67+MAY!O67+JNE!O67</f>
        <v>0</v>
      </c>
      <c r="P67" s="18"/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0</v>
      </c>
      <c r="G68" s="21">
        <v>0.65</v>
      </c>
      <c r="I68" s="18">
        <f>JLY!I68+AUG!I68+SEP!I68+OCT!I68+NOV!I68+DEC!I68+JAN!I68+FEB!I68+MAR!I68+APR!I68+MAY!I68+JNE!I68</f>
        <v>0</v>
      </c>
      <c r="K68" s="18">
        <f>JLY!K68+AUG!K68+SEP!K68+OCT!K68+NOV!K68+DEC!K68+JAN!K68+FEB!K68+MAR!K68+APR!K68+MAY!K68+JNE!K68</f>
        <v>0</v>
      </c>
      <c r="M68" s="14">
        <v>0.2834</v>
      </c>
      <c r="O68" s="18">
        <f>JLY!O68+AUG!O68+SEP!O68+OCT!O68+NOV!O68+DEC!O68+JAN!O68+FEB!O68+MAR!O68+APR!O68+MAY!O68+JNE!O68</f>
        <v>0</v>
      </c>
      <c r="P68" s="18"/>
      <c r="Q68" s="18">
        <f>JLY!Q68+AUG!Q68+SEP!Q68+OCT!Q68+NOV!Q68+DEC!Q68+JAN!Q68+FEB!Q68+MAR!Q68+APR!Q68+MAY!Q68+JNE!Q68</f>
        <v>0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0</v>
      </c>
      <c r="G69" s="21">
        <v>0.65</v>
      </c>
      <c r="I69" s="18">
        <f>JLY!I69+AUG!I69+SEP!I69+OCT!I69+NOV!I69+DEC!I69+JAN!I69+FEB!I69+MAR!I69+APR!I69+MAY!I69+JNE!I69</f>
        <v>0</v>
      </c>
      <c r="K69" s="18">
        <f>JLY!K69+AUG!K69+SEP!K69+OCT!K69+NOV!K69+DEC!K69+JAN!K69+FEB!K69+MAR!K69+APR!K69+MAY!K69+JNE!K69</f>
        <v>0</v>
      </c>
      <c r="M69" s="14">
        <v>0.3132</v>
      </c>
      <c r="O69" s="18">
        <f>JLY!O69+AUG!O69+SEP!O69+OCT!O69+NOV!O69+DEC!O69+JAN!O69+FEB!O69+MAR!O69+APR!O69+MAY!O69+JNE!O69</f>
        <v>0</v>
      </c>
      <c r="P69" s="18"/>
      <c r="Q69" s="18">
        <f>JLY!Q69+AUG!Q69+SEP!Q69+OCT!Q69+NOV!Q69+DEC!Q69+JAN!Q69+FEB!Q69+MAR!Q69+APR!Q69+MAY!Q69+JNE!Q69</f>
        <v>0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0</v>
      </c>
      <c r="G70" s="21">
        <v>0.65</v>
      </c>
      <c r="I70" s="18">
        <f>JLY!I70+AUG!I70+SEP!I70+OCT!I70+NOV!I70+DEC!I70+JAN!I70+FEB!I70+MAR!I70+APR!I70+MAY!I70+JNE!I70</f>
        <v>0</v>
      </c>
      <c r="K70" s="18">
        <f>JLY!K70+AUG!K70+SEP!K70+OCT!K70+NOV!K70+DEC!K70+JAN!K70+FEB!K70+MAR!K70+APR!K70+MAY!K70+JNE!K70</f>
        <v>0</v>
      </c>
      <c r="M70" s="14">
        <v>0.4329</v>
      </c>
      <c r="O70" s="18">
        <f>JLY!O70+AUG!O70+SEP!O70+OCT!O70+NOV!O70+DEC!O70+JAN!O70+FEB!O70+MAR!O70+APR!O70+MAY!O70+JNE!O70</f>
        <v>0</v>
      </c>
      <c r="P70" s="18"/>
      <c r="Q70" s="18">
        <f>JLY!Q70+AUG!Q70+SEP!Q70+OCT!Q70+NOV!Q70+DEC!Q70+JAN!Q70+FEB!Q70+MAR!Q70+APR!Q70+MAY!Q70+JNE!Q70</f>
        <v>0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0</v>
      </c>
      <c r="G71" s="21">
        <v>0.65</v>
      </c>
      <c r="I71" s="18">
        <f>JLY!I71+AUG!I71+SEP!I71+OCT!I71+NOV!I71+DEC!I71+JAN!I71+FEB!I71+MAR!I71+APR!I71+MAY!I71+JNE!I71</f>
        <v>0</v>
      </c>
      <c r="K71" s="18">
        <f>JLY!K71+AUG!K71+SEP!K71+OCT!K71+NOV!K71+DEC!K71+JAN!K71+FEB!K71+MAR!K71+APR!K71+MAY!K71+JNE!K71</f>
        <v>0</v>
      </c>
      <c r="M71" s="14">
        <v>0.1971</v>
      </c>
      <c r="O71" s="18">
        <f>JLY!O71+AUG!O71+SEP!O71+OCT!O71+NOV!O71+DEC!O71+JAN!O71+FEB!O71+MAR!O71+APR!O71+MAY!O71+JNE!O71</f>
        <v>0</v>
      </c>
      <c r="P71" s="18"/>
      <c r="Q71" s="18">
        <f>JLY!Q71+AUG!Q71+SEP!Q71+OCT!Q71+NOV!Q71+DEC!Q71+JAN!Q71+FEB!Q71+MAR!Q71+APR!Q71+MAY!Q71+JNE!Q71</f>
        <v>0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0</v>
      </c>
      <c r="G72" s="21">
        <v>0.65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0.3304</v>
      </c>
      <c r="O72" s="18">
        <f>JLY!O72+AUG!O72+SEP!O72+OCT!O72+NOV!O72+DEC!O72+JAN!O72+FEB!O72+MAR!O72+APR!O72+MAY!O72+JNE!O72</f>
        <v>0</v>
      </c>
      <c r="P72" s="18"/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21">
        <v>0.65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0.2686</v>
      </c>
      <c r="O73" s="18">
        <f>JLY!O73+AUG!O73+SEP!O73+OCT!O73+NOV!O73+DEC!O73+JAN!O73+FEB!O73+MAR!O73+APR!O73+MAY!O73+JNE!O73</f>
        <v>0</v>
      </c>
      <c r="P73" s="18"/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0</v>
      </c>
      <c r="G74" s="21">
        <v>0.65</v>
      </c>
      <c r="I74" s="18">
        <f>JLY!I74+AUG!I74+SEP!I74+OCT!I74+NOV!I74+DEC!I74+JAN!I74+FEB!I74+MAR!I74+APR!I74+MAY!I74+JNE!I74</f>
        <v>0</v>
      </c>
      <c r="K74" s="18">
        <f>JLY!K74+AUG!K74+SEP!K74+OCT!K74+NOV!K74+DEC!K74+JAN!K74+FEB!K74+MAR!K74+APR!K74+MAY!K74+JNE!K74</f>
        <v>0</v>
      </c>
      <c r="M74" s="14">
        <v>0.4083</v>
      </c>
      <c r="O74" s="18">
        <f>JLY!O74+AUG!O74+SEP!O74+OCT!O74+NOV!O74+DEC!O74+JAN!O74+FEB!O74+MAR!O74+APR!O74+MAY!O74+JNE!O74</f>
        <v>0</v>
      </c>
      <c r="P74" s="18"/>
      <c r="Q74" s="18">
        <f>JLY!Q74+AUG!Q74+SEP!Q74+OCT!Q74+NOV!Q74+DEC!Q74+JAN!Q74+FEB!Q74+MAR!Q74+APR!Q74+MAY!Q74+JNE!Q74</f>
        <v>0</v>
      </c>
      <c r="S74" s="16">
        <f aca="true" t="shared" si="1" ref="S74:S135">I74+O74+Q74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0</v>
      </c>
      <c r="G75" s="21">
        <v>0.65</v>
      </c>
      <c r="I75" s="18">
        <f>JLY!I75+AUG!I75+SEP!I75+OCT!I75+NOV!I75+DEC!I75+JAN!I75+FEB!I75+MAR!I75+APR!I75+MAY!I75+JNE!I75</f>
        <v>0</v>
      </c>
      <c r="K75" s="18">
        <f>JLY!K75+AUG!K75+SEP!K75+OCT!K75+NOV!K75+DEC!K75+JAN!K75+FEB!K75+MAR!K75+APR!K75+MAY!K75+JNE!K75</f>
        <v>0</v>
      </c>
      <c r="M75" s="14">
        <v>0.2865</v>
      </c>
      <c r="O75" s="18">
        <f>JLY!O75+AUG!O75+SEP!O75+OCT!O75+NOV!O75+DEC!O75+JAN!O75+FEB!O75+MAR!O75+APR!O75+MAY!O75+JNE!O75</f>
        <v>0</v>
      </c>
      <c r="P75" s="18"/>
      <c r="Q75" s="18">
        <f>JLY!Q75+AUG!Q75+SEP!Q75+OCT!Q75+NOV!Q75+DEC!Q75+JAN!Q75+FEB!Q75+MAR!Q75+APR!Q75+MAY!Q75+JNE!Q75</f>
        <v>0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0</v>
      </c>
      <c r="G76" s="21">
        <v>0.65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0.2539</v>
      </c>
      <c r="O76" s="18">
        <f>JLY!O76+AUG!O76+SEP!O76+OCT!O76+NOV!O76+DEC!O76+JAN!O76+FEB!O76+MAR!O76+APR!O76+MAY!O76+JNE!O76</f>
        <v>0</v>
      </c>
      <c r="P76" s="18"/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0</v>
      </c>
      <c r="G77" s="21">
        <v>0.65</v>
      </c>
      <c r="I77" s="18">
        <f>JLY!I77+AUG!I77+SEP!I77+OCT!I77+NOV!I77+DEC!I77+JAN!I77+FEB!I77+MAR!I77+APR!I77+MAY!I77+JNE!I77</f>
        <v>0</v>
      </c>
      <c r="K77" s="18">
        <f>JLY!K77+AUG!K77+SEP!K77+OCT!K77+NOV!K77+DEC!K77+JAN!K77+FEB!K77+MAR!K77+APR!K77+MAY!K77+JNE!K77</f>
        <v>0</v>
      </c>
      <c r="M77" s="14">
        <v>0.2355</v>
      </c>
      <c r="O77" s="18">
        <f>JLY!O77+AUG!O77+SEP!O77+OCT!O77+NOV!O77+DEC!O77+JAN!O77+FEB!O77+MAR!O77+APR!O77+MAY!O77+JNE!O77</f>
        <v>0</v>
      </c>
      <c r="P77" s="18"/>
      <c r="Q77" s="18">
        <f>JLY!Q77+AUG!Q77+SEP!Q77+OCT!Q77+NOV!Q77+DEC!Q77+JAN!Q77+FEB!Q77+MAR!Q77+APR!Q77+MAY!Q77+JNE!Q77</f>
        <v>0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0</v>
      </c>
      <c r="G78" s="21">
        <v>0.65</v>
      </c>
      <c r="I78" s="18">
        <f>JLY!I78+AUG!I78+SEP!I78+OCT!I78+NOV!I78+DEC!I78+JAN!I78+FEB!I78+MAR!I78+APR!I78+MAY!I78+JNE!I78</f>
        <v>0</v>
      </c>
      <c r="K78" s="18">
        <f>JLY!K78+AUG!K78+SEP!K78+OCT!K78+NOV!K78+DEC!K78+JAN!K78+FEB!K78+MAR!K78+APR!K78+MAY!K78+JNE!K78</f>
        <v>0</v>
      </c>
      <c r="M78" s="14">
        <v>0.4342</v>
      </c>
      <c r="O78" s="18">
        <f>JLY!O78+AUG!O78+SEP!O78+OCT!O78+NOV!O78+DEC!O78+JAN!O78+FEB!O78+MAR!O78+APR!O78+MAY!O78+JNE!O78</f>
        <v>0</v>
      </c>
      <c r="P78" s="18"/>
      <c r="Q78" s="18">
        <f>JLY!Q78+AUG!Q78+SEP!Q78+OCT!Q78+NOV!Q78+DEC!Q78+JAN!Q78+FEB!Q78+MAR!Q78+APR!Q78+MAY!Q78+JNE!Q78</f>
        <v>0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0</v>
      </c>
      <c r="G79" s="21">
        <v>0.65</v>
      </c>
      <c r="I79" s="18">
        <f>JLY!I79+AUG!I79+SEP!I79+OCT!I79+NOV!I79+DEC!I79+JAN!I79+FEB!I79+MAR!I79+APR!I79+MAY!I79+JNE!I79</f>
        <v>0</v>
      </c>
      <c r="K79" s="18">
        <f>JLY!K79+AUG!K79+SEP!K79+OCT!K79+NOV!K79+DEC!K79+JAN!K79+FEB!K79+MAR!K79+APR!K79+MAY!K79+JNE!K79</f>
        <v>0</v>
      </c>
      <c r="M79" s="14">
        <v>0.2232</v>
      </c>
      <c r="O79" s="18">
        <f>JLY!O79+AUG!O79+SEP!O79+OCT!O79+NOV!O79+DEC!O79+JAN!O79+FEB!O79+MAR!O79+APR!O79+MAY!O79+JNE!O79</f>
        <v>0</v>
      </c>
      <c r="P79" s="18"/>
      <c r="Q79" s="18">
        <f>JLY!Q79+AUG!Q79+SEP!Q79+OCT!Q79+NOV!Q79+DEC!Q79+JAN!Q79+FEB!Q79+MAR!Q79+APR!Q79+MAY!Q79+JNE!Q79</f>
        <v>0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0</v>
      </c>
      <c r="G80" s="21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0.3716</v>
      </c>
      <c r="O80" s="18">
        <f>JLY!O80+AUG!O80+SEP!O80+OCT!O80+NOV!O80+DEC!O80+JAN!O80+FEB!O80+MAR!O80+APR!O80+MAY!O80+JNE!O80</f>
        <v>0</v>
      </c>
      <c r="P80" s="18"/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5840.799999999999</v>
      </c>
      <c r="G81" s="21">
        <v>0.65</v>
      </c>
      <c r="I81" s="18">
        <f>JLY!I81+AUG!I81+SEP!I81+OCT!I81+NOV!I81+DEC!I81+JAN!I81+FEB!I81+MAR!I81+APR!I81+MAY!I81+JNE!I81</f>
        <v>3796.52</v>
      </c>
      <c r="K81" s="18">
        <f>JLY!K81+AUG!K81+SEP!K81+OCT!K81+NOV!K81+DEC!K81+JAN!K81+FEB!K81+MAR!K81+APR!K81+MAY!K81+JNE!K81</f>
        <v>2044.2799999999997</v>
      </c>
      <c r="M81" s="14">
        <v>0.3414</v>
      </c>
      <c r="O81" s="18">
        <f>JLY!O81+AUG!O81+SEP!O81+OCT!O81+NOV!O81+DEC!O81+JAN!O81+FEB!O81+MAR!O81+APR!O81+MAY!O81+JNE!O81</f>
        <v>697.9171919999999</v>
      </c>
      <c r="P81" s="18"/>
      <c r="Q81" s="18">
        <f>JLY!Q81+AUG!Q81+SEP!Q81+OCT!Q81+NOV!Q81+DEC!Q81+JAN!Q81+FEB!Q81+MAR!Q81+APR!Q81+MAY!Q81+JNE!Q81</f>
        <v>1346.3628079999999</v>
      </c>
      <c r="S81" s="16">
        <f t="shared" si="1"/>
        <v>5840.799999999999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0</v>
      </c>
      <c r="G82" s="21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0.2923</v>
      </c>
      <c r="O82" s="18">
        <f>JLY!O82+AUG!O82+SEP!O82+OCT!O82+NOV!O82+DEC!O82+JAN!O82+FEB!O82+MAR!O82+APR!O82+MAY!O82+JNE!O82</f>
        <v>0</v>
      </c>
      <c r="P82" s="18"/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1">
        <v>0.65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0.4199</v>
      </c>
      <c r="O83" s="18">
        <f>JLY!O83+AUG!O83+SEP!O83+OCT!O83+NOV!O83+DEC!O83+JAN!O83+FEB!O83+MAR!O83+APR!O83+MAY!O83+JNE!O83</f>
        <v>0</v>
      </c>
      <c r="P83" s="18"/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0</v>
      </c>
      <c r="G84" s="21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0.3227</v>
      </c>
      <c r="O84" s="18">
        <f>JLY!O84+AUG!O84+SEP!O84+OCT!O84+NOV!O84+DEC!O84+JAN!O84+FEB!O84+MAR!O84+APR!O84+MAY!O84+JNE!O84</f>
        <v>0</v>
      </c>
      <c r="P84" s="18"/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0</v>
      </c>
      <c r="G85" s="21">
        <v>0.65</v>
      </c>
      <c r="I85" s="18">
        <f>JLY!I85+AUG!I85+SEP!I85+OCT!I85+NOV!I85+DEC!I85+JAN!I85+FEB!I85+MAR!I85+APR!I85+MAY!I85+JNE!I85</f>
        <v>0</v>
      </c>
      <c r="K85" s="18">
        <f>JLY!K85+AUG!K85+SEP!K85+OCT!K85+NOV!K85+DEC!K85+JAN!K85+FEB!K85+MAR!K85+APR!K85+MAY!K85+JNE!K85</f>
        <v>0</v>
      </c>
      <c r="M85" s="14">
        <v>0.4397</v>
      </c>
      <c r="O85" s="18">
        <f>JLY!O85+AUG!O85+SEP!O85+OCT!O85+NOV!O85+DEC!O85+JAN!O85+FEB!O85+MAR!O85+APR!O85+MAY!O85+JNE!O85</f>
        <v>0</v>
      </c>
      <c r="P85" s="18"/>
      <c r="Q85" s="18">
        <f>JLY!Q85+AUG!Q85+SEP!Q85+OCT!Q85+NOV!Q85+DEC!Q85+JAN!Q85+FEB!Q85+MAR!Q85+APR!Q85+MAY!Q85+JNE!Q85</f>
        <v>0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0</v>
      </c>
      <c r="G86" s="21">
        <v>0.65</v>
      </c>
      <c r="I86" s="18">
        <f>JLY!I86+AUG!I86+SEP!I86+OCT!I86+NOV!I86+DEC!I86+JAN!I86+FEB!I86+MAR!I86+APR!I86+MAY!I86+JNE!I86</f>
        <v>0</v>
      </c>
      <c r="K86" s="18">
        <f>JLY!K86+AUG!K86+SEP!K86+OCT!K86+NOV!K86+DEC!K86+JAN!K86+FEB!K86+MAR!K86+APR!K86+MAY!K86+JNE!K86</f>
        <v>0</v>
      </c>
      <c r="M86" s="14">
        <v>0.2336</v>
      </c>
      <c r="O86" s="18">
        <f>JLY!O86+AUG!O86+SEP!O86+OCT!O86+NOV!O86+DEC!O86+JAN!O86+FEB!O86+MAR!O86+APR!O86+MAY!O86+JNE!O86</f>
        <v>0</v>
      </c>
      <c r="P86" s="18"/>
      <c r="Q86" s="18">
        <f>JLY!Q86+AUG!Q86+SEP!Q86+OCT!Q86+NOV!Q86+DEC!Q86+JAN!Q86+FEB!Q86+MAR!Q86+APR!Q86+MAY!Q86+JNE!Q86</f>
        <v>0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0</v>
      </c>
      <c r="G87" s="21">
        <v>0.65</v>
      </c>
      <c r="I87" s="18">
        <f>JLY!I87+AUG!I87+SEP!I87+OCT!I87+NOV!I87+DEC!I87+JAN!I87+FEB!I87+MAR!I87+APR!I87+MAY!I87+JNE!I87</f>
        <v>0</v>
      </c>
      <c r="K87" s="18">
        <f>JLY!K87+AUG!K87+SEP!K87+OCT!K87+NOV!K87+DEC!K87+JAN!K87+FEB!K87+MAR!K87+APR!K87+MAY!K87+JNE!K87</f>
        <v>0</v>
      </c>
      <c r="M87" s="14">
        <v>0.3445</v>
      </c>
      <c r="O87" s="18">
        <f>JLY!O87+AUG!O87+SEP!O87+OCT!O87+NOV!O87+DEC!O87+JAN!O87+FEB!O87+MAR!O87+APR!O87+MAY!O87+JNE!O87</f>
        <v>0</v>
      </c>
      <c r="P87" s="18"/>
      <c r="Q87" s="18">
        <f>JLY!Q87+AUG!Q87+SEP!Q87+OCT!Q87+NOV!Q87+DEC!Q87+JAN!Q87+FEB!Q87+MAR!Q87+APR!Q87+MAY!Q87+JNE!Q87</f>
        <v>0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0</v>
      </c>
      <c r="G88" s="21">
        <v>0.65</v>
      </c>
      <c r="I88" s="18">
        <f>JLY!I88+AUG!I88+SEP!I88+OCT!I88+NOV!I88+DEC!I88+JAN!I88+FEB!I88+MAR!I88+APR!I88+MAY!I88+JNE!I88</f>
        <v>0</v>
      </c>
      <c r="K88" s="18">
        <f>JLY!K88+AUG!K88+SEP!K88+OCT!K88+NOV!K88+DEC!K88+JAN!K88+FEB!K88+MAR!K88+APR!K88+MAY!K88+JNE!K88</f>
        <v>0</v>
      </c>
      <c r="M88" s="14">
        <v>0.1894</v>
      </c>
      <c r="O88" s="18">
        <f>JLY!O88+AUG!O88+SEP!O88+OCT!O88+NOV!O88+DEC!O88+JAN!O88+FEB!O88+MAR!O88+APR!O88+MAY!O88+JNE!O88</f>
        <v>0</v>
      </c>
      <c r="P88" s="18"/>
      <c r="Q88" s="18">
        <f>JLY!Q88+AUG!Q88+SEP!Q88+OCT!Q88+NOV!Q88+DEC!Q88+JAN!Q88+FEB!Q88+MAR!Q88+APR!Q88+MAY!Q88+JNE!Q88</f>
        <v>0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1306</v>
      </c>
      <c r="G89" s="21">
        <v>0.65</v>
      </c>
      <c r="I89" s="18">
        <f>JLY!I89+AUG!I89+SEP!I89+OCT!I89+NOV!I89+DEC!I89+JAN!I89+FEB!I89+MAR!I89+APR!I89+MAY!I89+JNE!I89</f>
        <v>848.9</v>
      </c>
      <c r="K89" s="18">
        <f>JLY!K89+AUG!K89+SEP!K89+OCT!K89+NOV!K89+DEC!K89+JAN!K89+FEB!K89+MAR!K89+APR!K89+MAY!K89+JNE!K89</f>
        <v>457.1</v>
      </c>
      <c r="M89" s="14">
        <v>0.3154</v>
      </c>
      <c r="O89" s="18">
        <f>JLY!O89+AUG!O89+SEP!O89+OCT!O89+NOV!O89+DEC!O89+JAN!O89+FEB!O89+MAR!O89+APR!O89+MAY!O89+JNE!O89</f>
        <v>144.16934</v>
      </c>
      <c r="P89" s="18"/>
      <c r="Q89" s="18">
        <f>JLY!Q89+AUG!Q89+SEP!Q89+OCT!Q89+NOV!Q89+DEC!Q89+JAN!Q89+FEB!Q89+MAR!Q89+APR!Q89+MAY!Q89+JNE!Q89</f>
        <v>312.93066</v>
      </c>
      <c r="S89" s="16">
        <f t="shared" si="1"/>
        <v>1306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0</v>
      </c>
      <c r="G90" s="21">
        <v>0.65</v>
      </c>
      <c r="I90" s="18">
        <f>JLY!I90+AUG!I90+SEP!I90+OCT!I90+NOV!I90+DEC!I90+JAN!I90+FEB!I90+MAR!I90+APR!I90+MAY!I90+JNE!I90</f>
        <v>0</v>
      </c>
      <c r="K90" s="18">
        <f>JLY!K90+AUG!K90+SEP!K90+OCT!K90+NOV!K90+DEC!K90+JAN!K90+FEB!K90+MAR!K90+APR!K90+MAY!K90+JNE!K90</f>
        <v>0</v>
      </c>
      <c r="M90" s="14">
        <v>0.3517</v>
      </c>
      <c r="O90" s="18">
        <f>JLY!O90+AUG!O90+SEP!O90+OCT!O90+NOV!O90+DEC!O90+JAN!O90+FEB!O90+MAR!O90+APR!O90+MAY!O90+JNE!O90</f>
        <v>0</v>
      </c>
      <c r="P90" s="18"/>
      <c r="Q90" s="18">
        <f>JLY!Q90+AUG!Q90+SEP!Q90+OCT!Q90+NOV!Q90+DEC!Q90+JAN!Q90+FEB!Q90+MAR!Q90+APR!Q90+MAY!Q90+JNE!Q90</f>
        <v>0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0</v>
      </c>
      <c r="G91" s="21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0.2337</v>
      </c>
      <c r="O91" s="18">
        <f>JLY!O91+AUG!O91+SEP!O91+OCT!O91+NOV!O91+DEC!O91+JAN!O91+FEB!O91+MAR!O91+APR!O91+MAY!O91+JNE!O91</f>
        <v>0</v>
      </c>
      <c r="P91" s="18"/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0</v>
      </c>
      <c r="G92" s="21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0.323</v>
      </c>
      <c r="O92" s="18">
        <f>JLY!O92+AUG!O92+SEP!O92+OCT!O92+NOV!O92+DEC!O92+JAN!O92+FEB!O92+MAR!O92+APR!O92+MAY!O92+JNE!O92</f>
        <v>0</v>
      </c>
      <c r="P92" s="18"/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0</v>
      </c>
      <c r="G93" s="21">
        <v>0.65</v>
      </c>
      <c r="I93" s="18">
        <f>JLY!I93+AUG!I93+SEP!I93+OCT!I93+NOV!I93+DEC!I93+JAN!I93+FEB!I93+MAR!I93+APR!I93+MAY!I93+JNE!I93</f>
        <v>0</v>
      </c>
      <c r="K93" s="18">
        <f>JLY!K93+AUG!K93+SEP!K93+OCT!K93+NOV!K93+DEC!K93+JAN!K93+FEB!K93+MAR!K93+APR!K93+MAY!K93+JNE!K93</f>
        <v>0</v>
      </c>
      <c r="M93" s="14">
        <v>0.4588</v>
      </c>
      <c r="O93" s="18">
        <f>JLY!O93+AUG!O93+SEP!O93+OCT!O93+NOV!O93+DEC!O93+JAN!O93+FEB!O93+MAR!O93+APR!O93+MAY!O93+JNE!O93</f>
        <v>0</v>
      </c>
      <c r="P93" s="18"/>
      <c r="Q93" s="18">
        <f>JLY!Q93+AUG!Q93+SEP!Q93+OCT!Q93+NOV!Q93+DEC!Q93+JAN!Q93+FEB!Q93+MAR!Q93+APR!Q93+MAY!Q93+JNE!Q93</f>
        <v>0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0</v>
      </c>
      <c r="G94" s="21">
        <v>0.65</v>
      </c>
      <c r="I94" s="18">
        <f>JLY!I94+AUG!I94+SEP!I94+OCT!I94+NOV!I94+DEC!I94+JAN!I94+FEB!I94+MAR!I94+APR!I94+MAY!I94+JNE!I94</f>
        <v>0</v>
      </c>
      <c r="K94" s="18">
        <f>JLY!K94+AUG!K94+SEP!K94+OCT!K94+NOV!K94+DEC!K94+JAN!K94+FEB!K94+MAR!K94+APR!K94+MAY!K94+JNE!K94</f>
        <v>0</v>
      </c>
      <c r="M94" s="14">
        <v>0.4439</v>
      </c>
      <c r="O94" s="18">
        <f>JLY!O94+AUG!O94+SEP!O94+OCT!O94+NOV!O94+DEC!O94+JAN!O94+FEB!O94+MAR!O94+APR!O94+MAY!O94+JNE!O94</f>
        <v>0</v>
      </c>
      <c r="P94" s="18"/>
      <c r="Q94" s="18">
        <f>JLY!Q94+AUG!Q94+SEP!Q94+OCT!Q94+NOV!Q94+DEC!Q94+JAN!Q94+FEB!Q94+MAR!Q94+APR!Q94+MAY!Q94+JNE!Q94</f>
        <v>0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0</v>
      </c>
      <c r="G95" s="21">
        <v>0.65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0.3979</v>
      </c>
      <c r="O95" s="18">
        <f>JLY!O95+AUG!O95+SEP!O95+OCT!O95+NOV!O95+DEC!O95+JAN!O95+FEB!O95+MAR!O95+APR!O95+MAY!O95+JNE!O95</f>
        <v>0</v>
      </c>
      <c r="P95" s="18"/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0</v>
      </c>
      <c r="G96" s="21">
        <v>0.65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0.2387</v>
      </c>
      <c r="O96" s="18">
        <f>JLY!O96+AUG!O96+SEP!O96+OCT!O96+NOV!O96+DEC!O96+JAN!O96+FEB!O96+MAR!O96+APR!O96+MAY!O96+JNE!O96</f>
        <v>0</v>
      </c>
      <c r="P96" s="18"/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8423.29</v>
      </c>
      <c r="G97" s="21">
        <v>0.65</v>
      </c>
      <c r="I97" s="18">
        <f>JLY!I97+AUG!I97+SEP!I97+OCT!I97+NOV!I97+DEC!I97+JAN!I97+FEB!I97+MAR!I97+APR!I97+MAY!I97+JNE!I97</f>
        <v>5475.1385</v>
      </c>
      <c r="K97" s="18">
        <f>JLY!K97+AUG!K97+SEP!K97+OCT!K97+NOV!K97+DEC!K97+JAN!K97+FEB!K97+MAR!K97+APR!K97+MAY!K97+JNE!K97</f>
        <v>2948.1515</v>
      </c>
      <c r="M97" s="14">
        <v>0.2455</v>
      </c>
      <c r="O97" s="18">
        <f>JLY!O97+AUG!O97+SEP!O97+OCT!O97+NOV!O97+DEC!O97+JAN!O97+FEB!O97+MAR!O97+APR!O97+MAY!O97+JNE!O97</f>
        <v>723.7711932499999</v>
      </c>
      <c r="P97" s="18"/>
      <c r="Q97" s="18">
        <f>JLY!Q97+AUG!Q97+SEP!Q97+OCT!Q97+NOV!Q97+DEC!Q97+JAN!Q97+FEB!Q97+MAR!Q97+APR!Q97+MAY!Q97+JNE!Q97</f>
        <v>2224.3803067500003</v>
      </c>
      <c r="S97" s="16">
        <f t="shared" si="1"/>
        <v>8423.29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23895</v>
      </c>
      <c r="G98" s="21">
        <v>0.65</v>
      </c>
      <c r="I98" s="18">
        <f>JLY!I98+AUG!I98+SEP!I98+OCT!I98+NOV!I98+DEC!I98+JAN!I98+FEB!I98+MAR!I98+APR!I98+MAY!I98+JNE!I98</f>
        <v>15531.75</v>
      </c>
      <c r="K98" s="18">
        <f>JLY!K98+AUG!K98+SEP!K98+OCT!K98+NOV!K98+DEC!K98+JAN!K98+FEB!K98+MAR!K98+APR!K98+MAY!K98+JNE!K98</f>
        <v>8363.25</v>
      </c>
      <c r="M98" s="14">
        <v>0.3853</v>
      </c>
      <c r="O98" s="18">
        <f>JLY!O98+AUG!O98+SEP!O98+OCT!O98+NOV!O98+DEC!O98+JAN!O98+FEB!O98+MAR!O98+APR!O98+MAY!O98+JNE!O98</f>
        <v>3222.360225</v>
      </c>
      <c r="P98" s="18"/>
      <c r="Q98" s="18">
        <f>JLY!Q98+AUG!Q98+SEP!Q98+OCT!Q98+NOV!Q98+DEC!Q98+JAN!Q98+FEB!Q98+MAR!Q98+APR!Q98+MAY!Q98+JNE!Q98</f>
        <v>5140.889775000001</v>
      </c>
      <c r="S98" s="16">
        <f t="shared" si="1"/>
        <v>23895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0</v>
      </c>
      <c r="G99" s="21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0.276</v>
      </c>
      <c r="O99" s="18">
        <f>JLY!O99+AUG!O99+SEP!O99+OCT!O99+NOV!O99+DEC!O99+JAN!O99+FEB!O99+MAR!O99+APR!O99+MAY!O99+JNE!O99</f>
        <v>0</v>
      </c>
      <c r="P99" s="18"/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1">
        <v>0.65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0.3025</v>
      </c>
      <c r="O100" s="18">
        <f>JLY!O100+AUG!O100+SEP!O100+OCT!O100+NOV!O100+DEC!O100+JAN!O100+FEB!O100+MAR!O100+APR!O100+MAY!O100+JNE!O100</f>
        <v>0</v>
      </c>
      <c r="P100" s="18"/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0</v>
      </c>
      <c r="G101" s="21">
        <v>0.65</v>
      </c>
      <c r="I101" s="18">
        <f>JLY!I101+AUG!I101+SEP!I101+OCT!I101+NOV!I101+DEC!I101+JAN!I101+FEB!I101+MAR!I101+APR!I101+MAY!I101+JNE!I101</f>
        <v>0</v>
      </c>
      <c r="K101" s="18">
        <f>JLY!K101+AUG!K101+SEP!K101+OCT!K101+NOV!K101+DEC!K101+JAN!K101+FEB!K101+MAR!K101+APR!K101+MAY!K101+JNE!K101</f>
        <v>0</v>
      </c>
      <c r="M101" s="14">
        <v>0.2755</v>
      </c>
      <c r="O101" s="18">
        <f>JLY!O101+AUG!O101+SEP!O101+OCT!O101+NOV!O101+DEC!O101+JAN!O101+FEB!O101+MAR!O101+APR!O101+MAY!O101+JNE!O101</f>
        <v>0</v>
      </c>
      <c r="P101" s="18"/>
      <c r="Q101" s="18">
        <f>JLY!Q101+AUG!Q101+SEP!Q101+OCT!Q101+NOV!Q101+DEC!Q101+JAN!Q101+FEB!Q101+MAR!Q101+APR!Q101+MAY!Q101+JNE!Q101</f>
        <v>0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0</v>
      </c>
      <c r="G102" s="21">
        <v>0.65</v>
      </c>
      <c r="I102" s="18">
        <f>JLY!I102+AUG!I102+SEP!I102+OCT!I102+NOV!I102+DEC!I102+JAN!I102+FEB!I102+MAR!I102+APR!I102+MAY!I102+JNE!I102</f>
        <v>0</v>
      </c>
      <c r="K102" s="18">
        <f>JLY!K102+AUG!K102+SEP!K102+OCT!K102+NOV!K102+DEC!K102+JAN!K102+FEB!K102+MAR!K102+APR!K102+MAY!K102+JNE!K102</f>
        <v>0</v>
      </c>
      <c r="M102" s="14">
        <v>0.2708</v>
      </c>
      <c r="O102" s="18">
        <f>JLY!O102+AUG!O102+SEP!O102+OCT!O102+NOV!O102+DEC!O102+JAN!O102+FEB!O102+MAR!O102+APR!O102+MAY!O102+JNE!O102</f>
        <v>0</v>
      </c>
      <c r="P102" s="18"/>
      <c r="Q102" s="18">
        <f>JLY!Q102+AUG!Q102+SEP!Q102+OCT!Q102+NOV!Q102+DEC!Q102+JAN!Q102+FEB!Q102+MAR!Q102+APR!Q102+MAY!Q102+JNE!Q102</f>
        <v>0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0</v>
      </c>
      <c r="G103" s="21">
        <v>0.65</v>
      </c>
      <c r="I103" s="18">
        <f>JLY!I103+AUG!I103+SEP!I103+OCT!I103+NOV!I103+DEC!I103+JAN!I103+FEB!I103+MAR!I103+APR!I103+MAY!I103+JNE!I103</f>
        <v>0</v>
      </c>
      <c r="K103" s="18">
        <f>JLY!K103+AUG!K103+SEP!K103+OCT!K103+NOV!K103+DEC!K103+JAN!K103+FEB!K103+MAR!K103+APR!K103+MAY!K103+JNE!K103</f>
        <v>0</v>
      </c>
      <c r="M103" s="14">
        <v>0.3888</v>
      </c>
      <c r="O103" s="18">
        <f>JLY!O103+AUG!O103+SEP!O103+OCT!O103+NOV!O103+DEC!O103+JAN!O103+FEB!O103+MAR!O103+APR!O103+MAY!O103+JNE!O103</f>
        <v>0</v>
      </c>
      <c r="P103" s="18"/>
      <c r="Q103" s="18">
        <f>JLY!Q103+AUG!Q103+SEP!Q103+OCT!Q103+NOV!Q103+DEC!Q103+JAN!Q103+FEB!Q103+MAR!Q103+APR!Q103+MAY!Q103+JNE!Q103</f>
        <v>0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0</v>
      </c>
      <c r="G104" s="21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0.5309</v>
      </c>
      <c r="O104" s="18">
        <f>JLY!O104+AUG!O104+SEP!O104+OCT!O104+NOV!O104+DEC!O104+JAN!O104+FEB!O104+MAR!O104+APR!O104+MAY!O104+JNE!O104</f>
        <v>0</v>
      </c>
      <c r="P104" s="18"/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1">
        <v>0.65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0.255</v>
      </c>
      <c r="O105" s="18">
        <f>JLY!O105+AUG!O105+SEP!O105+OCT!O105+NOV!O105+DEC!O105+JAN!O105+FEB!O105+MAR!O105+APR!O105+MAY!O105+JNE!O105</f>
        <v>0</v>
      </c>
      <c r="P105" s="18"/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0</v>
      </c>
      <c r="G106" s="21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0.2547</v>
      </c>
      <c r="O106" s="18">
        <f>JLY!O106+AUG!O106+SEP!O106+OCT!O106+NOV!O106+DEC!O106+JAN!O106+FEB!O106+MAR!O106+APR!O106+MAY!O106+JNE!O106</f>
        <v>0</v>
      </c>
      <c r="P106" s="18"/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0</v>
      </c>
      <c r="G107" s="21">
        <v>0.65</v>
      </c>
      <c r="I107" s="18">
        <f>JLY!I107+AUG!I107+SEP!I107+OCT!I107+NOV!I107+DEC!I107+JAN!I107+FEB!I107+MAR!I107+APR!I107+MAY!I107+JNE!I107</f>
        <v>0</v>
      </c>
      <c r="K107" s="18">
        <f>JLY!K107+AUG!K107+SEP!K107+OCT!K107+NOV!K107+DEC!K107+JAN!K107+FEB!K107+MAR!K107+APR!K107+MAY!K107+JNE!K107</f>
        <v>0</v>
      </c>
      <c r="M107" s="14">
        <v>0.2329</v>
      </c>
      <c r="O107" s="18">
        <f>JLY!O107+AUG!O107+SEP!O107+OCT!O107+NOV!O107+DEC!O107+JAN!O107+FEB!O107+MAR!O107+APR!O107+MAY!O107+JNE!O107</f>
        <v>0</v>
      </c>
      <c r="P107" s="18"/>
      <c r="Q107" s="18">
        <f>JLY!Q107+AUG!Q107+SEP!Q107+OCT!Q107+NOV!Q107+DEC!Q107+JAN!Q107+FEB!Q107+MAR!Q107+APR!Q107+MAY!Q107+JNE!Q107</f>
        <v>0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0</v>
      </c>
      <c r="G108" s="21">
        <v>0.65</v>
      </c>
      <c r="I108" s="18">
        <f>JLY!I108+AUG!I108+SEP!I108+OCT!I108+NOV!I108+DEC!I108+JAN!I108+FEB!I108+MAR!I108+APR!I108+MAY!I108+JNE!I108</f>
        <v>0</v>
      </c>
      <c r="K108" s="18">
        <f>JLY!K108+AUG!K108+SEP!K108+OCT!K108+NOV!K108+DEC!K108+JAN!K108+FEB!K108+MAR!K108+APR!K108+MAY!K108+JNE!K108</f>
        <v>0</v>
      </c>
      <c r="M108" s="14">
        <v>0.3068</v>
      </c>
      <c r="O108" s="18">
        <f>JLY!O108+AUG!O108+SEP!O108+OCT!O108+NOV!O108+DEC!O108+JAN!O108+FEB!O108+MAR!O108+APR!O108+MAY!O108+JNE!O108</f>
        <v>0</v>
      </c>
      <c r="P108" s="18"/>
      <c r="Q108" s="18">
        <f>JLY!Q108+AUG!Q108+SEP!Q108+OCT!Q108+NOV!Q108+DEC!Q108+JAN!Q108+FEB!Q108+MAR!Q108+APR!Q108+MAY!Q108+JNE!Q108</f>
        <v>0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0</v>
      </c>
      <c r="G109" s="21">
        <v>0.65</v>
      </c>
      <c r="I109" s="18">
        <f>JLY!I109+AUG!I109+SEP!I109+OCT!I109+NOV!I109+DEC!I109+JAN!I109+FEB!I109+MAR!I109+APR!I109+MAY!I109+JNE!I109</f>
        <v>0</v>
      </c>
      <c r="K109" s="18">
        <f>JLY!K109+AUG!K109+SEP!K109+OCT!K109+NOV!K109+DEC!K109+JAN!K109+FEB!K109+MAR!K109+APR!K109+MAY!K109+JNE!K109</f>
        <v>0</v>
      </c>
      <c r="M109" s="14">
        <v>0.3715</v>
      </c>
      <c r="O109" s="18">
        <f>JLY!O109+AUG!O109+SEP!O109+OCT!O109+NOV!O109+DEC!O109+JAN!O109+FEB!O109+MAR!O109+APR!O109+MAY!O109+JNE!O109</f>
        <v>0</v>
      </c>
      <c r="P109" s="18"/>
      <c r="Q109" s="18">
        <f>JLY!Q109+AUG!Q109+SEP!Q109+OCT!Q109+NOV!Q109+DEC!Q109+JAN!Q109+FEB!Q109+MAR!Q109+APR!Q109+MAY!Q109+JNE!Q109</f>
        <v>0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0</v>
      </c>
      <c r="G110" s="21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0.4027</v>
      </c>
      <c r="O110" s="18">
        <f>JLY!O110+AUG!O110+SEP!O110+OCT!O110+NOV!O110+DEC!O110+JAN!O110+FEB!O110+MAR!O110+APR!O110+MAY!O110+JNE!O110</f>
        <v>0</v>
      </c>
      <c r="P110" s="18"/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0</v>
      </c>
      <c r="G111" s="21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0.2496</v>
      </c>
      <c r="O111" s="18">
        <f>JLY!O111+AUG!O111+SEP!O111+OCT!O111+NOV!O111+DEC!O111+JAN!O111+FEB!O111+MAR!O111+APR!O111+MAY!O111+JNE!O111</f>
        <v>0</v>
      </c>
      <c r="P111" s="18"/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0</v>
      </c>
      <c r="G112" s="21">
        <v>0.65</v>
      </c>
      <c r="I112" s="18">
        <f>JLY!I112+AUG!I112+SEP!I112+OCT!I112+NOV!I112+DEC!I112+JAN!I112+FEB!I112+MAR!I112+APR!I112+MAY!I112+JNE!I112</f>
        <v>0</v>
      </c>
      <c r="K112" s="18">
        <f>JLY!K112+AUG!K112+SEP!K112+OCT!K112+NOV!K112+DEC!K112+JAN!K112+FEB!K112+MAR!K112+APR!K112+MAY!K112+JNE!K112</f>
        <v>0</v>
      </c>
      <c r="M112" s="14">
        <v>0.2223</v>
      </c>
      <c r="O112" s="18">
        <f>JLY!O112+AUG!O112+SEP!O112+OCT!O112+NOV!O112+DEC!O112+JAN!O112+FEB!O112+MAR!O112+APR!O112+MAY!O112+JNE!O112</f>
        <v>0</v>
      </c>
      <c r="P112" s="18"/>
      <c r="Q112" s="18">
        <f>JLY!Q112+AUG!Q112+SEP!Q112+OCT!Q112+NOV!Q112+DEC!Q112+JAN!Q112+FEB!Q112+MAR!Q112+APR!Q112+MAY!Q112+JNE!Q112</f>
        <v>0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0</v>
      </c>
      <c r="G113" s="21">
        <v>0.65</v>
      </c>
      <c r="I113" s="18">
        <f>JLY!I113+AUG!I113+SEP!I113+OCT!I113+NOV!I113+DEC!I113+JAN!I113+FEB!I113+MAR!I113+APR!I113+MAY!I113+JNE!I113</f>
        <v>0</v>
      </c>
      <c r="K113" s="18">
        <f>JLY!K113+AUG!K113+SEP!K113+OCT!K113+NOV!K113+DEC!K113+JAN!K113+FEB!K113+MAR!K113+APR!K113+MAY!K113+JNE!K113</f>
        <v>0</v>
      </c>
      <c r="M113" s="14">
        <v>0.371</v>
      </c>
      <c r="O113" s="18">
        <f>JLY!O113+AUG!O113+SEP!O113+OCT!O113+NOV!O113+DEC!O113+JAN!O113+FEB!O113+MAR!O113+APR!O113+MAY!O113+JNE!O113</f>
        <v>0</v>
      </c>
      <c r="P113" s="18"/>
      <c r="Q113" s="18">
        <f>JLY!Q113+AUG!Q113+SEP!Q113+OCT!Q113+NOV!Q113+DEC!Q113+JAN!Q113+FEB!Q113+MAR!Q113+APR!Q113+MAY!Q113+JNE!Q113</f>
        <v>0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0</v>
      </c>
      <c r="G114" s="21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0.3441</v>
      </c>
      <c r="O114" s="18">
        <f>JLY!O114+AUG!O114+SEP!O114+OCT!O114+NOV!O114+DEC!O114+JAN!O114+FEB!O114+MAR!O114+APR!O114+MAY!O114+JNE!O114</f>
        <v>0</v>
      </c>
      <c r="P114" s="18"/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1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0.3146</v>
      </c>
      <c r="O115" s="18">
        <f>JLY!O115+AUG!O115+SEP!O115+OCT!O115+NOV!O115+DEC!O115+JAN!O115+FEB!O115+MAR!O115+APR!O115+MAY!O115+JNE!O115</f>
        <v>0</v>
      </c>
      <c r="P115" s="18"/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280</v>
      </c>
      <c r="E116" s="18">
        <f>JLY!E116+AUG!E116+SEP!E116+OCT!E116+NOV!E116+DEC!E116+JAN!E116+FEB!E116+MAR!E116+APR!E116+MAY!E116+JNE!E116</f>
        <v>0</v>
      </c>
      <c r="G116" s="21">
        <v>0.65</v>
      </c>
      <c r="I116" s="18">
        <f>JLY!I116+AUG!I116+SEP!I116+OCT!I116+NOV!I116+DEC!I116+JAN!I116+FEB!I116+MAR!I116+APR!I116+MAY!I116+JNE!I116</f>
        <v>0</v>
      </c>
      <c r="K116" s="18">
        <f>JLY!K116+AUG!K116+SEP!K116+OCT!K116+NOV!K116+DEC!K116+JAN!K116+FEB!K116+MAR!K116+APR!K116+MAY!K116+JNE!K116</f>
        <v>0</v>
      </c>
      <c r="M116" s="14">
        <v>0.3223</v>
      </c>
      <c r="O116" s="18">
        <f>JLY!O116+AUG!O116+SEP!O116+OCT!O116+NOV!O116+DEC!O116+JAN!O116+FEB!O116+MAR!O116+APR!O116+MAY!O116+JNE!O116</f>
        <v>0</v>
      </c>
      <c r="P116" s="18"/>
      <c r="Q116" s="18">
        <f>JLY!Q116+AUG!Q116+SEP!Q116+OCT!Q116+NOV!Q116+DEC!Q116+JAN!Q116+FEB!Q116+MAR!Q116+APR!Q116+MAY!Q116+JNE!Q116</f>
        <v>0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0</v>
      </c>
      <c r="G117" s="21">
        <v>0.65</v>
      </c>
      <c r="I117" s="18">
        <f>JLY!I117+AUG!I117+SEP!I117+OCT!I117+NOV!I117+DEC!I117+JAN!I117+FEB!I117+MAR!I117+APR!I117+MAY!I117+JNE!I117</f>
        <v>0</v>
      </c>
      <c r="K117" s="18">
        <f>JLY!K117+AUG!K117+SEP!K117+OCT!K117+NOV!K117+DEC!K117+JAN!K117+FEB!K117+MAR!K117+APR!K117+MAY!K117+JNE!K117</f>
        <v>0</v>
      </c>
      <c r="M117" s="14">
        <v>0.3808</v>
      </c>
      <c r="O117" s="18">
        <f>JLY!O117+AUG!O117+SEP!O117+OCT!O117+NOV!O117+DEC!O117+JAN!O117+FEB!O117+MAR!O117+APR!O117+MAY!O117+JNE!O117</f>
        <v>0</v>
      </c>
      <c r="P117" s="18"/>
      <c r="Q117" s="18">
        <f>JLY!Q117+AUG!Q117+SEP!Q117+OCT!Q117+NOV!Q117+DEC!Q117+JAN!Q117+FEB!Q117+MAR!Q117+APR!Q117+MAY!Q117+JNE!Q117</f>
        <v>0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0</v>
      </c>
      <c r="G118" s="21">
        <v>0.65</v>
      </c>
      <c r="I118" s="18">
        <f>JLY!I118+AUG!I118+SEP!I118+OCT!I118+NOV!I118+DEC!I118+JAN!I118+FEB!I118+MAR!I118+APR!I118+MAY!I118+JNE!I118</f>
        <v>0</v>
      </c>
      <c r="K118" s="18">
        <f>JLY!K118+AUG!K118+SEP!K118+OCT!K118+NOV!K118+DEC!K118+JAN!K118+FEB!K118+MAR!K118+APR!K118+MAY!K118+JNE!K118</f>
        <v>0</v>
      </c>
      <c r="M118" s="14">
        <v>0.2667</v>
      </c>
      <c r="O118" s="18">
        <f>JLY!O118+AUG!O118+SEP!O118+OCT!O118+NOV!O118+DEC!O118+JAN!O118+FEB!O118+MAR!O118+APR!O118+MAY!O118+JNE!O118</f>
        <v>0</v>
      </c>
      <c r="P118" s="18"/>
      <c r="Q118" s="18">
        <f>JLY!Q118+AUG!Q118+SEP!Q118+OCT!Q118+NOV!Q118+DEC!Q118+JAN!Q118+FEB!Q118+MAR!Q118+APR!Q118+MAY!Q118+JNE!Q118</f>
        <v>0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1">
        <v>0.65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0.3302</v>
      </c>
      <c r="O119" s="18">
        <f>JLY!O119+AUG!O119+SEP!O119+OCT!O119+NOV!O119+DEC!O119+JAN!O119+FEB!O119+MAR!O119+APR!O119+MAY!O119+JNE!O119</f>
        <v>0</v>
      </c>
      <c r="P119" s="18"/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0</v>
      </c>
      <c r="G120" s="21">
        <v>0.65</v>
      </c>
      <c r="I120" s="18">
        <f>JLY!I120+AUG!I120+SEP!I120+OCT!I120+NOV!I120+DEC!I120+JAN!I120+FEB!I120+MAR!I120+APR!I120+MAY!I120+JNE!I120</f>
        <v>0</v>
      </c>
      <c r="K120" s="18">
        <f>JLY!K120+AUG!K120+SEP!K120+OCT!K120+NOV!K120+DEC!K120+JAN!K120+FEB!K120+MAR!K120+APR!K120+MAY!K120+JNE!K120</f>
        <v>0</v>
      </c>
      <c r="M120" s="14">
        <v>0.2736</v>
      </c>
      <c r="O120" s="18">
        <f>JLY!O120+AUG!O120+SEP!O120+OCT!O120+NOV!O120+DEC!O120+JAN!O120+FEB!O120+MAR!O120+APR!O120+MAY!O120+JNE!O120</f>
        <v>0</v>
      </c>
      <c r="P120" s="18"/>
      <c r="Q120" s="18">
        <f>JLY!Q120+AUG!Q120+SEP!Q120+OCT!Q120+NOV!Q120+DEC!Q120+JAN!Q120+FEB!Q120+MAR!Q120+APR!Q120+MAY!Q120+JNE!Q120</f>
        <v>0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0</v>
      </c>
      <c r="G121" s="21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0.4168</v>
      </c>
      <c r="O121" s="18">
        <f>JLY!O121+AUG!O121+SEP!O121+OCT!O121+NOV!O121+DEC!O121+JAN!O121+FEB!O121+MAR!O121+APR!O121+MAY!O121+JNE!O121</f>
        <v>0</v>
      </c>
      <c r="P121" s="18"/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1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0.4273</v>
      </c>
      <c r="O122" s="18">
        <f>JLY!O122+AUG!O122+SEP!O122+OCT!O122+NOV!O122+DEC!O122+JAN!O122+FEB!O122+MAR!O122+APR!O122+MAY!O122+JNE!O122</f>
        <v>0</v>
      </c>
      <c r="P122" s="18"/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0</v>
      </c>
      <c r="G123" s="21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0.3321</v>
      </c>
      <c r="O123" s="18">
        <f>JLY!O123+AUG!O123+SEP!O123+OCT!O123+NOV!O123+DEC!O123+JAN!O123+FEB!O123+MAR!O123+APR!O123+MAY!O123+JNE!O123</f>
        <v>0</v>
      </c>
      <c r="P123" s="18"/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0</v>
      </c>
      <c r="G124" s="21">
        <v>0.65</v>
      </c>
      <c r="I124" s="18">
        <f>JLY!I124+AUG!I124+SEP!I124+OCT!I124+NOV!I124+DEC!I124+JAN!I124+FEB!I124+MAR!I124+APR!I124+MAY!I124+JNE!I124</f>
        <v>0</v>
      </c>
      <c r="K124" s="18">
        <f>JLY!K124+AUG!K124+SEP!K124+OCT!K124+NOV!K124+DEC!K124+JAN!K124+FEB!K124+MAR!K124+APR!K124+MAY!K124+JNE!K124</f>
        <v>0</v>
      </c>
      <c r="M124" s="14">
        <v>0.2773</v>
      </c>
      <c r="O124" s="18">
        <f>JLY!O124+AUG!O124+SEP!O124+OCT!O124+NOV!O124+DEC!O124+JAN!O124+FEB!O124+MAR!O124+APR!O124+MAY!O124+JNE!O124</f>
        <v>0</v>
      </c>
      <c r="P124" s="18"/>
      <c r="Q124" s="18">
        <f>JLY!Q124+AUG!Q124+SEP!Q124+OCT!Q124+NOV!Q124+DEC!Q124+JAN!Q124+FEB!Q124+MAR!Q124+APR!Q124+MAY!Q124+JNE!Q124</f>
        <v>0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0</v>
      </c>
      <c r="G125" s="21">
        <v>0.65</v>
      </c>
      <c r="I125" s="18">
        <f>JLY!I125+AUG!I125+SEP!I125+OCT!I125+NOV!I125+DEC!I125+JAN!I125+FEB!I125+MAR!I125+APR!I125+MAY!I125+JNE!I125</f>
        <v>0</v>
      </c>
      <c r="K125" s="18">
        <f>JLY!K125+AUG!K125+SEP!K125+OCT!K125+NOV!K125+DEC!K125+JAN!K125+FEB!K125+MAR!K125+APR!K125+MAY!K125+JNE!K125</f>
        <v>0</v>
      </c>
      <c r="M125" s="14">
        <v>0.2455</v>
      </c>
      <c r="O125" s="18">
        <f>JLY!O125+AUG!O125+SEP!O125+OCT!O125+NOV!O125+DEC!O125+JAN!O125+FEB!O125+MAR!O125+APR!O125+MAY!O125+JNE!O125</f>
        <v>0</v>
      </c>
      <c r="P125" s="18"/>
      <c r="Q125" s="18">
        <f>JLY!Q125+AUG!Q125+SEP!Q125+OCT!Q125+NOV!Q125+DEC!Q125+JAN!Q125+FEB!Q125+MAR!Q125+APR!Q125+MAY!Q125+JNE!Q125</f>
        <v>0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1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0.3254</v>
      </c>
      <c r="O126" s="18">
        <f>JLY!O126+AUG!O126+SEP!O126+OCT!O126+NOV!O126+DEC!O126+JAN!O126+FEB!O126+MAR!O126+APR!O126+MAY!O126+JNE!O126</f>
        <v>0</v>
      </c>
      <c r="P126" s="18"/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5562.55</v>
      </c>
      <c r="G127" s="21">
        <v>0.65</v>
      </c>
      <c r="I127" s="18">
        <f>JLY!I127+AUG!I127+SEP!I127+OCT!I127+NOV!I127+DEC!I127+JAN!I127+FEB!I127+MAR!I127+APR!I127+MAY!I127+JNE!I127</f>
        <v>3615.6575000000003</v>
      </c>
      <c r="K127" s="18">
        <f>JLY!K127+AUG!K127+SEP!K127+OCT!K127+NOV!K127+DEC!K127+JAN!K127+FEB!K127+MAR!K127+APR!K127+MAY!K127+JNE!K127</f>
        <v>1946.8924999999997</v>
      </c>
      <c r="M127" s="14">
        <v>0.3535</v>
      </c>
      <c r="O127" s="18">
        <f>JLY!O127+AUG!O127+SEP!O127+OCT!O127+NOV!O127+DEC!O127+JAN!O127+FEB!O127+MAR!O127+APR!O127+MAY!O127+JNE!O127</f>
        <v>688.2264987499998</v>
      </c>
      <c r="P127" s="18"/>
      <c r="Q127" s="18">
        <f>JLY!Q127+AUG!Q127+SEP!Q127+OCT!Q127+NOV!Q127+DEC!Q127+JAN!Q127+FEB!Q127+MAR!Q127+APR!Q127+MAY!Q127+JNE!Q127</f>
        <v>1258.66600125</v>
      </c>
      <c r="S127" s="16">
        <f t="shared" si="1"/>
        <v>5562.549999999999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1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0.2787</v>
      </c>
      <c r="O128" s="18">
        <f>JLY!O128+AUG!O128+SEP!O128+OCT!O128+NOV!O128+DEC!O128+JAN!O128+FEB!O128+MAR!O128+APR!O128+MAY!O128+JNE!O128</f>
        <v>0</v>
      </c>
      <c r="P128" s="18"/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0</v>
      </c>
      <c r="G129" s="21">
        <v>0.65</v>
      </c>
      <c r="I129" s="18">
        <f>JLY!I129+AUG!I129+SEP!I129+OCT!I129+NOV!I129+DEC!I129+JAN!I129+FEB!I129+MAR!I129+APR!I129+MAY!I129+JNE!I129</f>
        <v>0</v>
      </c>
      <c r="K129" s="18">
        <f>JLY!K129+AUG!K129+SEP!K129+OCT!K129+NOV!K129+DEC!K129+JAN!K129+FEB!K129+MAR!K129+APR!K129+MAY!K129+JNE!K129</f>
        <v>0</v>
      </c>
      <c r="M129" s="14">
        <v>0.2605</v>
      </c>
      <c r="O129" s="18">
        <f>JLY!O129+AUG!O129+SEP!O129+OCT!O129+NOV!O129+DEC!O129+JAN!O129+FEB!O129+MAR!O129+APR!O129+MAY!O129+JNE!O129</f>
        <v>0</v>
      </c>
      <c r="P129" s="18"/>
      <c r="Q129" s="18">
        <f>JLY!Q129+AUG!Q129+SEP!Q129+OCT!Q129+NOV!Q129+DEC!Q129+JAN!Q129+FEB!Q129+MAR!Q129+APR!Q129+MAY!Q129+JNE!Q129</f>
        <v>0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0</v>
      </c>
      <c r="G130" s="21">
        <v>0.65</v>
      </c>
      <c r="I130" s="18">
        <f>JLY!I130+AUG!I130+SEP!I130+OCT!I130+NOV!I130+DEC!I130+JAN!I130+FEB!I130+MAR!I130+APR!I130+MAY!I130+JNE!I130</f>
        <v>0</v>
      </c>
      <c r="K130" s="18">
        <f>JLY!K130+AUG!K130+SEP!K130+OCT!K130+NOV!K130+DEC!K130+JAN!K130+FEB!K130+MAR!K130+APR!K130+MAY!K130+JNE!K130</f>
        <v>0</v>
      </c>
      <c r="M130" s="14">
        <v>0.2035</v>
      </c>
      <c r="O130" s="18">
        <f>JLY!O130+AUG!O130+SEP!O130+OCT!O130+NOV!O130+DEC!O130+JAN!O130+FEB!O130+MAR!O130+APR!O130+MAY!O130+JNE!O130</f>
        <v>0</v>
      </c>
      <c r="P130" s="18"/>
      <c r="Q130" s="18">
        <f>JLY!Q130+AUG!Q130+SEP!Q130+OCT!Q130+NOV!Q130+DEC!Q130+JAN!Q130+FEB!Q130+MAR!Q130+APR!Q130+MAY!Q130+JNE!Q130</f>
        <v>0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0</v>
      </c>
      <c r="G131" s="21">
        <v>0.65</v>
      </c>
      <c r="I131" s="18">
        <f>JLY!I131+AUG!I131+SEP!I131+OCT!I131+NOV!I131+DEC!I131+JAN!I131+FEB!I131+MAR!I131+APR!I131+MAY!I131+JNE!I131</f>
        <v>0</v>
      </c>
      <c r="K131" s="18">
        <f>JLY!K131+AUG!K131+SEP!K131+OCT!K131+NOV!K131+DEC!K131+JAN!K131+FEB!K131+MAR!K131+APR!K131+MAY!K131+JNE!K131</f>
        <v>0</v>
      </c>
      <c r="M131" s="14">
        <v>0.3691</v>
      </c>
      <c r="O131" s="18">
        <f>JLY!O131+AUG!O131+SEP!O131+OCT!O131+NOV!O131+DEC!O131+JAN!O131+FEB!O131+MAR!O131+APR!O131+MAY!O131+JNE!O131</f>
        <v>0</v>
      </c>
      <c r="P131" s="18"/>
      <c r="Q131" s="18">
        <f>JLY!Q131+AUG!Q131+SEP!Q131+OCT!Q131+NOV!Q131+DEC!Q131+JAN!Q131+FEB!Q131+MAR!Q131+APR!Q131+MAY!Q131+JNE!Q131</f>
        <v>0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0</v>
      </c>
      <c r="G132" s="21">
        <v>0.65</v>
      </c>
      <c r="I132" s="18">
        <f>JLY!I132+AUG!I132+SEP!I132+OCT!I132+NOV!I132+DEC!I132+JAN!I132+FEB!I132+MAR!I132+APR!I132+MAY!I132+JNE!I132</f>
        <v>0</v>
      </c>
      <c r="K132" s="18">
        <f>JLY!K132+AUG!K132+SEP!K132+OCT!K132+NOV!K132+DEC!K132+JAN!K132+FEB!K132+MAR!K132+APR!K132+MAY!K132+JNE!K132</f>
        <v>0</v>
      </c>
      <c r="M132" s="14">
        <v>0.3072</v>
      </c>
      <c r="O132" s="18">
        <f>JLY!O132+AUG!O132+SEP!O132+OCT!O132+NOV!O132+DEC!O132+JAN!O132+FEB!O132+MAR!O132+APR!O132+MAY!O132+JNE!O132</f>
        <v>0</v>
      </c>
      <c r="P132" s="18"/>
      <c r="Q132" s="18">
        <f>JLY!Q132+AUG!Q132+SEP!Q132+OCT!Q132+NOV!Q132+DEC!Q132+JAN!Q132+FEB!Q132+MAR!Q132+APR!Q132+MAY!Q132+JNE!Q132</f>
        <v>0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0</v>
      </c>
      <c r="G133" s="21">
        <v>0.65</v>
      </c>
      <c r="I133" s="18">
        <f>JLY!I133+AUG!I133+SEP!I133+OCT!I133+NOV!I133+DEC!I133+JAN!I133+FEB!I133+MAR!I133+APR!I133+MAY!I133+JNE!I133</f>
        <v>0</v>
      </c>
      <c r="K133" s="18">
        <f>JLY!K133+AUG!K133+SEP!K133+OCT!K133+NOV!K133+DEC!K133+JAN!K133+FEB!K133+MAR!K133+APR!K133+MAY!K133+JNE!K133</f>
        <v>0</v>
      </c>
      <c r="M133" s="14">
        <v>0.3513</v>
      </c>
      <c r="O133" s="18">
        <f>JLY!O133+AUG!O133+SEP!O133+OCT!O133+NOV!O133+DEC!O133+JAN!O133+FEB!O133+MAR!O133+APR!O133+MAY!O133+JNE!O133</f>
        <v>0</v>
      </c>
      <c r="P133" s="18"/>
      <c r="Q133" s="18">
        <f>JLY!Q133+AUG!Q133+SEP!Q133+OCT!Q133+NOV!Q133+DEC!Q133+JAN!Q133+FEB!Q133+MAR!Q133+APR!Q133+MAY!Q133+JNE!Q133</f>
        <v>0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0</v>
      </c>
      <c r="G134" s="21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0.2699</v>
      </c>
      <c r="O134" s="18">
        <f>JLY!O134+AUG!O134+SEP!O134+OCT!O134+NOV!O134+DEC!O134+JAN!O134+FEB!O134+MAR!O134+APR!O134+MAY!O134+JNE!O134</f>
        <v>0</v>
      </c>
      <c r="P134" s="18"/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0</v>
      </c>
      <c r="G135" s="21">
        <v>0.65</v>
      </c>
      <c r="I135" s="18">
        <f>JLY!I135+AUG!I135+SEP!I135+OCT!I135+NOV!I135+DEC!I135+JAN!I135+FEB!I135+MAR!I135+APR!I135+MAY!I135+JNE!I135</f>
        <v>0</v>
      </c>
      <c r="K135" s="18">
        <f>JLY!K135+AUG!K135+SEP!K135+OCT!K135+NOV!K135+DEC!K135+JAN!K135+FEB!K135+MAR!K135+APR!K135+MAY!K135+JNE!K135</f>
        <v>0</v>
      </c>
      <c r="M135" s="14">
        <v>0.2432</v>
      </c>
      <c r="O135" s="18">
        <f>JLY!O135+AUG!O135+SEP!O135+OCT!O135+NOV!O135+DEC!O135+JAN!O135+FEB!O135+MAR!O135+APR!O135+MAY!O135+JNE!O135</f>
        <v>0</v>
      </c>
      <c r="P135" s="18"/>
      <c r="Q135" s="18">
        <f>JLY!Q135+AUG!Q135+SEP!Q135+OCT!Q135+NOV!Q135+DEC!Q135+JAN!Q135+FEB!Q135+MAR!Q135+APR!Q135+MAY!Q135+JNE!Q135</f>
        <v>0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0</v>
      </c>
      <c r="G136" s="21">
        <v>0.65</v>
      </c>
      <c r="I136" s="18">
        <f>JLY!I136+AUG!I136+SEP!I136+OCT!I136+NOV!I136+DEC!I136+JAN!I136+FEB!I136+MAR!I136+APR!I136+MAY!I136+JNE!I136</f>
        <v>0</v>
      </c>
      <c r="K136" s="18">
        <f>JLY!K136+AUG!K136+SEP!K136+OCT!K136+NOV!K136+DEC!K136+JAN!K136+FEB!K136+MAR!K136+APR!K136+MAY!K136+JNE!K136</f>
        <v>0</v>
      </c>
      <c r="M136" s="14">
        <v>0.3569</v>
      </c>
      <c r="O136" s="18">
        <f>JLY!O136+AUG!O136+SEP!O136+OCT!O136+NOV!O136+DEC!O136+JAN!O136+FEB!O136+MAR!O136+APR!O136+MAY!O136+JNE!O136</f>
        <v>0</v>
      </c>
      <c r="P136" s="18"/>
      <c r="Q136" s="18">
        <f>JLY!Q136+AUG!Q136+SEP!Q136+OCT!Q136+NOV!Q136+DEC!Q136+JAN!Q136+FEB!Q136+MAR!Q136+APR!Q136+MAY!Q136+JNE!Q136</f>
        <v>0</v>
      </c>
      <c r="S136" s="16">
        <f>I136+O136+Q136</f>
        <v>0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0</v>
      </c>
      <c r="G137" s="21">
        <v>0.65</v>
      </c>
      <c r="I137" s="18">
        <f>JLY!I137+AUG!I137+SEP!I137+OCT!I137+NOV!I137+DEC!I137+JAN!I137+FEB!I137+MAR!I137+APR!I137+MAY!I137+JNE!I137</f>
        <v>0</v>
      </c>
      <c r="K137" s="18">
        <f>JLY!K137+AUG!K137+SEP!K137+OCT!K137+NOV!K137+DEC!K137+JAN!K137+FEB!K137+MAR!K137+APR!K137+MAY!K137+JNE!K137</f>
        <v>0</v>
      </c>
      <c r="M137" s="14">
        <v>0.3843</v>
      </c>
      <c r="O137" s="18">
        <f>JLY!O137+AUG!O137+SEP!O137+OCT!O137+NOV!O137+DEC!O137+JAN!O137+FEB!O137+MAR!O137+APR!O137+MAY!O137+JNE!O137</f>
        <v>0</v>
      </c>
      <c r="P137" s="18"/>
      <c r="Q137" s="18">
        <f>JLY!Q137+AUG!Q137+SEP!Q137+OCT!Q137+NOV!Q137+DEC!Q137+JAN!Q137+FEB!Q137+MAR!Q137+APR!Q137+MAY!Q137+JNE!Q137</f>
        <v>0</v>
      </c>
      <c r="S137" s="16">
        <f>I137+O137+Q137</f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0</v>
      </c>
      <c r="G138" s="21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0.4553</v>
      </c>
      <c r="O138" s="18">
        <f>JLY!O138+AUG!O138+SEP!O138+OCT!O138+NOV!O138+DEC!O138+JAN!O138+FEB!O138+MAR!O138+APR!O138+MAY!O138+JNE!O138</f>
        <v>0</v>
      </c>
      <c r="P138" s="18"/>
      <c r="Q138" s="18">
        <f>JLY!Q138+AUG!Q138+SEP!Q138+OCT!Q138+NOV!Q138+DEC!Q138+JAN!Q138+FEB!Q138+MAR!Q138+APR!Q138+MAY!Q138+JNE!Q138</f>
        <v>0</v>
      </c>
      <c r="S138" s="16">
        <f>I138+O138+Q138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0</v>
      </c>
      <c r="G139" s="21">
        <v>0.65</v>
      </c>
      <c r="I139" s="18">
        <f>JLY!I139+AUG!I139+SEP!I139+OCT!I139+NOV!I139+DEC!I139+JAN!I139+FEB!I139+MAR!I139+APR!I139+MAY!I139+JNE!I139</f>
        <v>0</v>
      </c>
      <c r="K139" s="18">
        <f>JLY!K139+AUG!K139+SEP!K139+OCT!K139+NOV!K139+DEC!K139+JAN!K139+FEB!K139+MAR!K139+APR!K139+MAY!K139+JNE!K139</f>
        <v>0</v>
      </c>
      <c r="M139" s="14">
        <v>0.4587</v>
      </c>
      <c r="O139" s="18">
        <f>JLY!O139+AUG!O139+SEP!O139+OCT!O139+NOV!O139+DEC!O139+JAN!O139+FEB!O139+MAR!O139+APR!O139+MAY!O139+JNE!O139</f>
        <v>0</v>
      </c>
      <c r="P139" s="18"/>
      <c r="Q139" s="18">
        <f>JLY!Q139+AUG!Q139+SEP!Q139+OCT!Q139+NOV!Q139+DEC!Q139+JAN!Q139+FEB!Q139+MAR!Q139+APR!Q139+MAY!Q139+JNE!Q139</f>
        <v>0</v>
      </c>
      <c r="S139" s="16">
        <f>I139+O139+Q139</f>
        <v>0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49000.89</v>
      </c>
      <c r="G143" s="6"/>
      <c r="I143" s="6">
        <f>SUM(I9:I142)</f>
        <v>31850.5785</v>
      </c>
      <c r="K143" s="5">
        <f>SUM(K9:K142)</f>
        <v>17150.3115</v>
      </c>
      <c r="O143" s="5">
        <f>SUM(O9:O142)</f>
        <v>6012.2570777500005</v>
      </c>
      <c r="Q143" s="16">
        <f>SUM(Q9:Q142)</f>
        <v>11138.05442225</v>
      </c>
      <c r="S143" s="16">
        <f>SUM(S9:S142)</f>
        <v>49000.89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2" t="s">
        <v>286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282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285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D9" s="6"/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19"/>
      <c r="I140" s="18"/>
    </row>
    <row r="141" spans="5:9" ht="11.25">
      <c r="E141" s="6"/>
      <c r="G141" s="19"/>
      <c r="I141" s="18"/>
    </row>
    <row r="142" spans="5:17" ht="11.25">
      <c r="E142" s="6"/>
      <c r="G142" s="19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19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Q146" s="16"/>
    </row>
    <row r="147" spans="5:17" ht="11.25">
      <c r="E147" s="6"/>
      <c r="G147" s="19"/>
      <c r="I147" s="18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19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2" t="s">
        <v>288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282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287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3973.25</v>
      </c>
      <c r="G29" s="19">
        <v>0.65</v>
      </c>
      <c r="I29" s="20">
        <f t="shared" si="0"/>
        <v>2582.6125</v>
      </c>
      <c r="K29" s="5">
        <f t="shared" si="1"/>
        <v>1390.6374999999998</v>
      </c>
      <c r="M29" s="14">
        <v>0.3853</v>
      </c>
      <c r="O29" s="5">
        <f t="shared" si="4"/>
        <v>535.8126287499999</v>
      </c>
      <c r="Q29" s="16">
        <f t="shared" si="2"/>
        <v>854.8248712499999</v>
      </c>
      <c r="S29" s="16">
        <f t="shared" si="3"/>
        <v>3973.25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4410.4</v>
      </c>
      <c r="G81" s="19">
        <v>0.65</v>
      </c>
      <c r="I81" s="20">
        <f t="shared" si="5"/>
        <v>2866.7599999999998</v>
      </c>
      <c r="K81" s="5">
        <f t="shared" si="6"/>
        <v>1543.6399999999999</v>
      </c>
      <c r="M81" s="14">
        <v>0.3414</v>
      </c>
      <c r="O81" s="5">
        <f t="shared" si="9"/>
        <v>526.9986959999999</v>
      </c>
      <c r="Q81" s="16">
        <f t="shared" si="7"/>
        <v>1016.641304</v>
      </c>
      <c r="S81" s="16">
        <f t="shared" si="8"/>
        <v>4410.4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4926.83</v>
      </c>
      <c r="G97" s="19">
        <v>0.65</v>
      </c>
      <c r="I97" s="20">
        <f t="shared" si="5"/>
        <v>3202.4395</v>
      </c>
      <c r="K97" s="5">
        <f t="shared" si="6"/>
        <v>1724.3905</v>
      </c>
      <c r="M97" s="14">
        <v>0.2455</v>
      </c>
      <c r="O97" s="5">
        <f t="shared" si="9"/>
        <v>423.33786775</v>
      </c>
      <c r="Q97" s="16">
        <f t="shared" si="7"/>
        <v>1301.05263225</v>
      </c>
      <c r="S97" s="16">
        <f t="shared" si="8"/>
        <v>4926.83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3337.53</v>
      </c>
      <c r="G127" s="19">
        <v>0.65</v>
      </c>
      <c r="I127" s="20">
        <f t="shared" si="5"/>
        <v>2169.3945000000003</v>
      </c>
      <c r="K127" s="5">
        <f t="shared" si="6"/>
        <v>1168.1354999999999</v>
      </c>
      <c r="M127" s="14">
        <v>0.3535</v>
      </c>
      <c r="O127" s="5">
        <f t="shared" si="9"/>
        <v>412.9358992499999</v>
      </c>
      <c r="Q127" s="16">
        <f t="shared" si="7"/>
        <v>755.19960075</v>
      </c>
      <c r="S127" s="16">
        <f t="shared" si="8"/>
        <v>3337.5300000000007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16648.01</v>
      </c>
      <c r="G143" s="6"/>
      <c r="I143" s="18">
        <f>SUM(I9:I142)</f>
        <v>10821.2065</v>
      </c>
      <c r="K143" s="5">
        <f>SUM(K9:K142)</f>
        <v>5826.8035</v>
      </c>
      <c r="O143" s="5">
        <f>SUM(O9:O142)</f>
        <v>1899.0850917499997</v>
      </c>
      <c r="Q143" s="16">
        <f>K143-O143</f>
        <v>3927.7184082500003</v>
      </c>
      <c r="S143" s="16">
        <f>SUM(S9:S142)</f>
        <v>16648.010000000002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2" t="s">
        <v>290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282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289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1430.4</v>
      </c>
      <c r="G81" s="19">
        <v>0.65</v>
      </c>
      <c r="I81" s="20">
        <f t="shared" si="5"/>
        <v>929.7600000000001</v>
      </c>
      <c r="K81" s="5">
        <f t="shared" si="6"/>
        <v>500.64</v>
      </c>
      <c r="M81" s="14">
        <v>0.3414</v>
      </c>
      <c r="O81" s="5">
        <f t="shared" si="9"/>
        <v>170.91849599999998</v>
      </c>
      <c r="Q81" s="16">
        <f t="shared" si="7"/>
        <v>329.721504</v>
      </c>
      <c r="S81" s="16">
        <f t="shared" si="8"/>
        <v>1430.4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2225.02</v>
      </c>
      <c r="G127" s="19">
        <v>0.65</v>
      </c>
      <c r="I127" s="20">
        <f t="shared" si="5"/>
        <v>1446.2630000000001</v>
      </c>
      <c r="K127" s="5">
        <f t="shared" si="6"/>
        <v>778.7569999999998</v>
      </c>
      <c r="M127" s="14">
        <v>0.3535</v>
      </c>
      <c r="O127" s="5">
        <f t="shared" si="9"/>
        <v>275.2905994999999</v>
      </c>
      <c r="Q127" s="16">
        <f t="shared" si="7"/>
        <v>503.4664004999999</v>
      </c>
      <c r="S127" s="16">
        <f t="shared" si="8"/>
        <v>2225.02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3655.42</v>
      </c>
      <c r="G143" s="6"/>
      <c r="I143" s="18">
        <f>SUM(I9:I142)</f>
        <v>2376.023</v>
      </c>
      <c r="K143" s="5">
        <f>SUM(K9:K142)</f>
        <v>1279.397</v>
      </c>
      <c r="O143" s="5">
        <f>SUM(O9:O142)</f>
        <v>446.2090954999999</v>
      </c>
      <c r="Q143" s="16">
        <f>K143-O143</f>
        <v>833.1879045000001</v>
      </c>
      <c r="S143" s="16">
        <f>SUM(S9:S142)</f>
        <v>3655.42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2" t="s">
        <v>292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282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291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/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>K135*M135</f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68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90" sqref="E90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2" t="s">
        <v>294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282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293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1306</v>
      </c>
      <c r="G89" s="19">
        <v>0.65</v>
      </c>
      <c r="I89" s="20">
        <f t="shared" si="5"/>
        <v>848.9</v>
      </c>
      <c r="K89" s="5">
        <f t="shared" si="6"/>
        <v>457.1</v>
      </c>
      <c r="M89" s="14">
        <v>0.3154</v>
      </c>
      <c r="O89" s="5">
        <f t="shared" si="9"/>
        <v>144.16934</v>
      </c>
      <c r="Q89" s="16">
        <f t="shared" si="7"/>
        <v>312.93066</v>
      </c>
      <c r="S89" s="16">
        <f t="shared" si="8"/>
        <v>1306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1306</v>
      </c>
      <c r="G143" s="6"/>
      <c r="I143" s="18">
        <f>SUM(I9:I142)</f>
        <v>848.9</v>
      </c>
      <c r="K143" s="5">
        <f>SUM(K9:K142)</f>
        <v>457.1</v>
      </c>
      <c r="O143" s="5">
        <f>SUM(O9:O142)</f>
        <v>144.16934</v>
      </c>
      <c r="Q143" s="16">
        <f>K143-O143</f>
        <v>312.93066</v>
      </c>
      <c r="S143" s="16">
        <f>SUM(S9:S142)</f>
        <v>1306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3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99" sqref="E9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2" t="s">
        <v>296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282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295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12555</v>
      </c>
      <c r="G98" s="19">
        <v>0.65</v>
      </c>
      <c r="I98" s="20">
        <f t="shared" si="5"/>
        <v>8160.75</v>
      </c>
      <c r="K98" s="5">
        <f t="shared" si="6"/>
        <v>4394.25</v>
      </c>
      <c r="M98" s="14">
        <v>0.3853</v>
      </c>
      <c r="O98" s="5">
        <f t="shared" si="9"/>
        <v>1693.104525</v>
      </c>
      <c r="Q98" s="16">
        <f t="shared" si="7"/>
        <v>2701.1454750000003</v>
      </c>
      <c r="S98" s="16">
        <f t="shared" si="8"/>
        <v>12555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12555</v>
      </c>
      <c r="G143" s="6"/>
      <c r="I143" s="18">
        <f>SUM(I9:I142)</f>
        <v>8160.75</v>
      </c>
      <c r="K143" s="5">
        <f>SUM(K9:K142)</f>
        <v>4394.25</v>
      </c>
      <c r="O143" s="5">
        <f>SUM(O9:O142)</f>
        <v>1693.104525</v>
      </c>
      <c r="Q143" s="16">
        <f>K143-O143</f>
        <v>2701.1454750000003</v>
      </c>
      <c r="S143" s="16">
        <f>SUM(S9:S142)</f>
        <v>12555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7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9" sqref="D9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2" t="s">
        <v>298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282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297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11340</v>
      </c>
      <c r="G98" s="19">
        <v>0.65</v>
      </c>
      <c r="I98" s="20">
        <f t="shared" si="5"/>
        <v>7371</v>
      </c>
      <c r="K98" s="5">
        <f t="shared" si="6"/>
        <v>3969</v>
      </c>
      <c r="M98" s="14">
        <v>0.3853</v>
      </c>
      <c r="O98" s="5">
        <f t="shared" si="9"/>
        <v>1529.2557</v>
      </c>
      <c r="Q98" s="16">
        <f t="shared" si="7"/>
        <v>2439.7443000000003</v>
      </c>
      <c r="S98" s="16">
        <f t="shared" si="8"/>
        <v>11340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11340</v>
      </c>
      <c r="G143" s="6"/>
      <c r="I143" s="18">
        <f>SUM(I9:I142)</f>
        <v>7371</v>
      </c>
      <c r="K143" s="5">
        <f>SUM(K9:K142)</f>
        <v>3969</v>
      </c>
      <c r="O143" s="5">
        <f>SUM(O9:O142)</f>
        <v>1529.2557</v>
      </c>
      <c r="Q143" s="16">
        <f>K143-O143</f>
        <v>2439.7443000000003</v>
      </c>
      <c r="S143" s="16">
        <f>SUM(S9:S142)</f>
        <v>11340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tabSelected="1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2" t="s">
        <v>300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281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282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299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D9" s="6">
        <v>0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Virginia Dept. of Education</cp:lastModifiedBy>
  <cp:lastPrinted>2009-05-12T19:23:05Z</cp:lastPrinted>
  <dcterms:created xsi:type="dcterms:W3CDTF">1999-07-20T16:12:16Z</dcterms:created>
  <dcterms:modified xsi:type="dcterms:W3CDTF">2009-05-12T19:23:29Z</dcterms:modified>
  <cp:category/>
  <cp:version/>
  <cp:contentType/>
  <cp:contentStatus/>
</cp:coreProperties>
</file>