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<sst xmlns="http://schemas.openxmlformats.org/spreadsheetml/2006/main" count="3771" uniqueCount="308">
  <si>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</si>
  <si>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</si>
  <si>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</si>
  <si>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</si>
  <si>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</si>
  <si>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</si>
  <si>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</si>
  <si>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</si>
  <si>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</si>
  <si>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</si>
  <si>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</si>
  <si>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</si>
  <si>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</si>
  <si>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</si>
  <si>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</si>
  <si>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</si>
  <si>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</si>
  <si>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</si>
  <si>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</si>
  <si>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</si>
  <si>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</si>
  <si>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</si>
  <si>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</si>
  <si>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</si>
  <si>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</si>
  <si>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</si>
  <si>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</si>
  <si>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</si>
  <si>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</si>
  <si>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</si>
  <si>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</si>
  <si>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</si>
  <si>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</si>
  <si>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</si>
  <si>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</si>
  <si>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</si>
  <si>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</si>
  <si>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</si>
  <si>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</si>
  <si>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</si>
  <si>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</si>
  <si>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</si>
  <si>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</si>
  <si>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</si>
  <si>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</si>
  <si>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</si>
  <si>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</si>
  <si>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</si>
  <si>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</si>
  <si>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</si>
  <si>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</si>
  <si>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</si>
  <si>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</si>
  <si>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</si>
  <si>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</si>
  <si>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</si>
  <si>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</si>
  <si>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</si>
  <si>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</si>
  <si>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</si>
  <si>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</si>
  <si>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</si>
  <si>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</si>
  <si>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</si>
  <si>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</si>
  <si>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</si>
  <si>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</si>
  <si>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</si>
  <si>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</si>
  <si>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</si>
  <si>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</si>
  <si>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</si>
  <si>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</si>
  <si>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</si>
  <si>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</si>
  <si>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</si>
  <si>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</si>
  <si>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</si>
  <si>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</si>
  <si>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</si>
  <si>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</si>
  <si>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</si>
  <si>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</si>
  <si>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</si>
  <si>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</si>
  <si>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</si>
  <si>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</si>
  <si>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</si>
  <si>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</si>
  <si>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</si>
  <si>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</si>
  <si>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</si>
  <si>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</si>
  <si>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</si>
  <si>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</si>
  <si>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</si>
  <si>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</si>
  <si>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</si>
  <si>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</si>
  <si>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</si>
  <si>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</si>
  <si>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</si>
  <si>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</si>
  <si>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</si>
  <si>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</si>
  <si>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</si>
  <si>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</si>
  <si>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</si>
  <si>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</si>
  <si>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</si>
  <si>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</si>
  <si>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</si>
  <si>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</si>
  <si>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</si>
  <si>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</si>
  <si>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</si>
  <si>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</si>
  <si>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</si>
  <si>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</si>
  <si>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</si>
  <si>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</si>
  <si>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</si>
  <si>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</si>
  <si>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</si>
  <si>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</si>
  <si>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</si>
  <si>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</si>
  <si>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</si>
  <si>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</si>
  <si>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</si>
  <si>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</si>
  <si>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</si>
  <si>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</si>
  <si>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</si>
  <si>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</si>
  <si>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</si>
  <si>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</si>
  <si>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</si>
  <si>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</si>
  <si>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</si>
  <si>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</si>
  <si>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</si>
  <si>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</si>
  <si>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</si>
  <si>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</si>
  <si>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</si>
  <si>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</si>
  <si>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</si>
  <si>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</si>
  <si>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</si>
  <si>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</si>
  <si>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</si>
  <si>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</si>
  <si>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</si>
  <si>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</si>
  <si>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</si>
  <si>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</si>
  <si>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</si>
  <si>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</si>
  <si>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</si>
  <si>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</si>
  <si>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</si>
  <si>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</si>
  <si>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</si>
  <si>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</si>
  <si>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</si>
  <si>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</si>
  <si>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</si>
  <si>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</si>
  <si>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</si>
  <si>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</si>
  <si>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</si>
  <si>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</si>
  <si>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</si>
  <si>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</si>
  <si>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</si>
  <si>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</si>
  <si>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</si>
  <si>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</si>
  <si>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</si>
  <si>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</si>
  <si>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</si>
  <si>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</si>
  <si>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</si>
  <si>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</si>
  <si>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</si>
  <si>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</si>
  <si>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</si>
  <si>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</si>
  <si>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</si>
  <si>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</si>
  <si>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</si>
  <si>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</si>
  <si>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</si>
  <si>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</si>
  <si>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</si>
  <si>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</si>
  <si>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</si>
  <si>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</si>
  <si>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</si>
  <si>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</si>
  <si>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</si>
  <si>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</si>
  <si>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</si>
  <si>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</si>
  <si>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</si>
  <si>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</si>
  <si>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</si>
  <si>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</si>
  <si>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</si>
  <si>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</si>
  <si>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</si>
  <si>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</si>
  <si>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</si>
  <si>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</si>
  <si>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</si>
  <si>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</si>
  <si>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</si>
  <si>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</si>
  <si>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</si>
  <si>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</si>
  <si>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</si>
  <si>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</si>
  <si>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</si>
  <si>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</si>
  <si>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</si>
  <si>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</si>
  <si>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</si>
  <si>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</si>
  <si>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</si>
  <si>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</si>
  <si>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</si>
  <si>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</si>
  <si>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</si>
  <si>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</si>
  <si>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</si>
  <si>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</si>
  <si>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</si>
  <si>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</si>
  <si>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</si>
  <si>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</si>
  <si>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</si>
  <si>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</si>
  <si>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</si>
  <si>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</si>
  <si>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</si>
  <si>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</si>
  <si>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</si>
  <si>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</si>
  <si>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</si>
  <si>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</si>
  <si>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</si>
  <si>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</si>
  <si>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</si>
  <si>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</si>
  <si>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</si>
  <si>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</si>
  <si>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</si>
  <si>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</si>
  <si>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</si>
  <si>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</si>
  <si>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</si>
  <si>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</si>
  <si>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</si>
  <si>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</si>
  <si>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DMAS</t>
  </si>
  <si>
    <t>PAYMENTS</t>
  </si>
  <si>
    <t>TO PROVIDER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</si>
  <si>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</si>
  <si>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</si>
  <si>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</si>
  <si>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</si>
  <si>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</si>
  <si>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</si>
  <si>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</si>
  <si>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</si>
  <si>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</si>
  <si>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</si>
  <si>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</si>
  <si>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</si>
  <si>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</si>
  <si>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</si>
  <si>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JULY, 2006 MEDICAID ADJUSTMENTS</t>
  </si>
  <si>
    <t>JULY, 2006</t>
  </si>
  <si>
    <t>AUGUST, 2006 MEDICAID ADJUSTMENTS</t>
  </si>
  <si>
    <t>AUGUST, 2006</t>
  </si>
  <si>
    <t>SEPTMEBER, 2006</t>
  </si>
  <si>
    <t>SEPTEMBER, 2006 MEDICAID ADJUSTMENTS</t>
  </si>
  <si>
    <t>OCTOBER, 2006</t>
  </si>
  <si>
    <t>OCTOBER, 2006 MEDICAID ADJUSTMENTS</t>
  </si>
  <si>
    <t>NOVEMBER, 2006</t>
  </si>
  <si>
    <t>NOVEMBER, 2006 MEDICAID ADJUSTMENTS</t>
  </si>
  <si>
    <t>DECEMBER, 2006</t>
  </si>
  <si>
    <t>DECEMBER, 2006 MEDICAID ADJUSTMENTS</t>
  </si>
  <si>
    <t>JANUARY, 2007</t>
  </si>
  <si>
    <t>JANUARY, 2007 MEDICAID ADJUSTMENTS</t>
  </si>
  <si>
    <t>FEBRUARY, 2007</t>
  </si>
  <si>
    <t>FEBRUARY, 2007 MEDICAID ADJUSTMENTS</t>
  </si>
  <si>
    <t>MARCH, 2007</t>
  </si>
  <si>
    <t>MARCH, 2007 MEDICAID ADJUSTMENTS</t>
  </si>
  <si>
    <t>APRIL, 2007</t>
  </si>
  <si>
    <t>APRIL, 2007 MEDICAID ADJUSTMENTS</t>
  </si>
  <si>
    <t>MAY, 2007</t>
  </si>
  <si>
    <t>MAY, 2007 MEDICAID ADJUSTMENTS</t>
  </si>
  <si>
    <t>JUNE, 2007</t>
  </si>
  <si>
    <t>JUNE, 2007 MEDICAID ADJUSTMENTS</t>
  </si>
  <si>
    <t>MEDICAID ADJUSTMENTS YEAR-TO-DATE  FY2007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</si>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</sst>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5" fontId="3" fillId="0" borderId="0" xfId="0" applyNumberFormat="1" applyFont="1" applyAlignment="1" quotePrefix="1">
      <alignment horizontal="center"/>
    </xf>
    <xf numFmtId="10" fontId="1" fillId="0" borderId="0" xfId="15" applyNumberFormat="1" applyFont="1" applyAlignment="1">
      <alignment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283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66803.04</v>
      </c>
      <c r="G9" s="19">
        <v>0.5</v>
      </c>
      <c r="I9" s="20">
        <f>E9*G9</f>
        <v>33401.52</v>
      </c>
      <c r="K9" s="5">
        <f>E9-I9</f>
        <v>33401.52</v>
      </c>
      <c r="M9" s="14">
        <v>0.2332</v>
      </c>
      <c r="O9" s="5">
        <f>K9*M9</f>
        <v>7789.234463999999</v>
      </c>
      <c r="Q9" s="16">
        <f>K9-O9</f>
        <v>25612.285535999996</v>
      </c>
      <c r="S9" s="16">
        <f>I9+O9+Q9</f>
        <v>66803.04</v>
      </c>
    </row>
    <row r="10" spans="1:19" ht="11.25">
      <c r="A10" s="4" t="s">
        <v>5</v>
      </c>
      <c r="C10" s="3" t="s">
        <v>135</v>
      </c>
      <c r="E10" s="6">
        <v>146421.43</v>
      </c>
      <c r="G10" s="19">
        <v>0.5</v>
      </c>
      <c r="I10" s="20">
        <f aca="true" t="shared" si="0" ref="I10:I73">E10*G10</f>
        <v>73210.715</v>
      </c>
      <c r="K10" s="5">
        <f aca="true" t="shared" si="1" ref="K10:K73">E10-I10</f>
        <v>73210.715</v>
      </c>
      <c r="M10" s="14">
        <v>0.4474</v>
      </c>
      <c r="O10" s="5">
        <f>K10*M10</f>
        <v>32754.473891</v>
      </c>
      <c r="Q10" s="16">
        <f aca="true" t="shared" si="2" ref="Q10:Q73">K10-O10</f>
        <v>40456.241108999995</v>
      </c>
      <c r="S10" s="16">
        <f aca="true" t="shared" si="3" ref="S10:S73">I10+O10+Q10</f>
        <v>146421.43</v>
      </c>
    </row>
    <row r="11" spans="1:19" ht="11.25">
      <c r="A11" s="4" t="s">
        <v>6</v>
      </c>
      <c r="C11" s="3" t="s">
        <v>136</v>
      </c>
      <c r="E11" s="6">
        <v>69478.46</v>
      </c>
      <c r="G11" s="19">
        <v>0.5</v>
      </c>
      <c r="I11" s="20">
        <f t="shared" si="0"/>
        <v>34739.23</v>
      </c>
      <c r="K11" s="5">
        <f t="shared" si="1"/>
        <v>34739.23</v>
      </c>
      <c r="M11" s="14">
        <v>0.1924</v>
      </c>
      <c r="O11" s="5">
        <f aca="true" t="shared" si="4" ref="O11:O74">K11*M11</f>
        <v>6683.827852</v>
      </c>
      <c r="Q11" s="16">
        <f t="shared" si="2"/>
        <v>28055.402148</v>
      </c>
      <c r="S11" s="16">
        <f t="shared" si="3"/>
        <v>69478.46</v>
      </c>
    </row>
    <row r="12" spans="1:19" ht="11.25">
      <c r="A12" s="4" t="s">
        <v>7</v>
      </c>
      <c r="C12" s="3" t="s">
        <v>137</v>
      </c>
      <c r="E12" s="6">
        <v>9851.9</v>
      </c>
      <c r="G12" s="19">
        <v>0.5</v>
      </c>
      <c r="I12" s="20">
        <f t="shared" si="0"/>
        <v>4925.95</v>
      </c>
      <c r="K12" s="5">
        <f t="shared" si="1"/>
        <v>4925.95</v>
      </c>
      <c r="M12" s="14">
        <v>0.3268</v>
      </c>
      <c r="O12" s="5">
        <f t="shared" si="4"/>
        <v>1609.80046</v>
      </c>
      <c r="Q12" s="16">
        <f t="shared" si="2"/>
        <v>3316.14954</v>
      </c>
      <c r="S12" s="16">
        <f t="shared" si="3"/>
        <v>9851.9</v>
      </c>
    </row>
    <row r="13" spans="1:19" ht="11.25">
      <c r="A13" s="4" t="s">
        <v>8</v>
      </c>
      <c r="C13" s="3" t="s">
        <v>138</v>
      </c>
      <c r="E13" s="6">
        <v>34394.28</v>
      </c>
      <c r="G13" s="19">
        <v>0.5</v>
      </c>
      <c r="I13" s="20">
        <f t="shared" si="0"/>
        <v>17197.14</v>
      </c>
      <c r="K13" s="5">
        <f t="shared" si="1"/>
        <v>17197.14</v>
      </c>
      <c r="M13" s="14">
        <v>0.2722</v>
      </c>
      <c r="O13" s="5">
        <f t="shared" si="4"/>
        <v>4681.061508</v>
      </c>
      <c r="Q13" s="16">
        <f t="shared" si="2"/>
        <v>12516.078492</v>
      </c>
      <c r="S13" s="16">
        <f t="shared" si="3"/>
        <v>34394.28</v>
      </c>
    </row>
    <row r="14" spans="1:19" ht="11.25">
      <c r="A14" s="4" t="s">
        <v>9</v>
      </c>
      <c r="C14" s="3" t="s">
        <v>139</v>
      </c>
      <c r="E14" s="6">
        <v>27039.73</v>
      </c>
      <c r="G14" s="19">
        <v>0.5</v>
      </c>
      <c r="I14" s="20">
        <f t="shared" si="0"/>
        <v>13519.865</v>
      </c>
      <c r="K14" s="5">
        <f t="shared" si="1"/>
        <v>13519.865</v>
      </c>
      <c r="M14" s="14">
        <v>0.2639</v>
      </c>
      <c r="O14" s="5">
        <f t="shared" si="4"/>
        <v>3567.8923735000003</v>
      </c>
      <c r="Q14" s="16">
        <f t="shared" si="2"/>
        <v>9951.972626499999</v>
      </c>
      <c r="S14" s="16">
        <f t="shared" si="3"/>
        <v>27039.73</v>
      </c>
    </row>
    <row r="15" spans="1:19" ht="11.25">
      <c r="A15" s="4" t="s">
        <v>10</v>
      </c>
      <c r="C15" s="3" t="s">
        <v>140</v>
      </c>
      <c r="E15" s="6">
        <v>245779.61</v>
      </c>
      <c r="G15" s="19">
        <v>0.5</v>
      </c>
      <c r="I15" s="20">
        <f t="shared" si="0"/>
        <v>122889.805</v>
      </c>
      <c r="K15" s="5">
        <f t="shared" si="1"/>
        <v>122889.805</v>
      </c>
      <c r="M15" s="14">
        <v>0.4602</v>
      </c>
      <c r="O15" s="5">
        <f t="shared" si="4"/>
        <v>56553.888261</v>
      </c>
      <c r="Q15" s="16">
        <f t="shared" si="2"/>
        <v>66335.916739</v>
      </c>
      <c r="S15" s="16">
        <f t="shared" si="3"/>
        <v>245779.61</v>
      </c>
    </row>
    <row r="16" spans="1:19" ht="11.25">
      <c r="A16" s="4" t="s">
        <v>11</v>
      </c>
      <c r="C16" s="3" t="s">
        <v>141</v>
      </c>
      <c r="E16" s="6">
        <v>116887.9</v>
      </c>
      <c r="G16" s="19">
        <v>0.5</v>
      </c>
      <c r="I16" s="20">
        <f t="shared" si="0"/>
        <v>58443.95</v>
      </c>
      <c r="K16" s="5">
        <f t="shared" si="1"/>
        <v>58443.95</v>
      </c>
      <c r="M16" s="14">
        <v>0.3302</v>
      </c>
      <c r="O16" s="5">
        <f t="shared" si="4"/>
        <v>19298.19229</v>
      </c>
      <c r="Q16" s="16">
        <f t="shared" si="2"/>
        <v>39145.75771</v>
      </c>
      <c r="S16" s="16">
        <f t="shared" si="3"/>
        <v>116887.9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48966.59</v>
      </c>
      <c r="G18" s="19">
        <v>0.5</v>
      </c>
      <c r="I18" s="20">
        <f t="shared" si="0"/>
        <v>24483.295</v>
      </c>
      <c r="K18" s="5">
        <f t="shared" si="1"/>
        <v>24483.295</v>
      </c>
      <c r="M18" s="14">
        <v>0.336</v>
      </c>
      <c r="O18" s="5">
        <f t="shared" si="4"/>
        <v>8226.38712</v>
      </c>
      <c r="Q18" s="16">
        <f t="shared" si="2"/>
        <v>16256.907879999999</v>
      </c>
      <c r="S18" s="16">
        <f t="shared" si="3"/>
        <v>48966.59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18597.3</v>
      </c>
      <c r="G20" s="19">
        <v>0.5</v>
      </c>
      <c r="I20" s="20">
        <f t="shared" si="0"/>
        <v>9298.65</v>
      </c>
      <c r="K20" s="5">
        <f t="shared" si="1"/>
        <v>9298.65</v>
      </c>
      <c r="M20" s="14">
        <v>0.3602</v>
      </c>
      <c r="O20" s="5">
        <f t="shared" si="4"/>
        <v>3349.3737300000003</v>
      </c>
      <c r="Q20" s="16">
        <f t="shared" si="2"/>
        <v>5949.276269999999</v>
      </c>
      <c r="S20" s="16">
        <f t="shared" si="3"/>
        <v>18597.3</v>
      </c>
    </row>
    <row r="21" spans="1:19" ht="11.25">
      <c r="A21" s="4" t="s">
        <v>16</v>
      </c>
      <c r="C21" s="3" t="s">
        <v>146</v>
      </c>
      <c r="E21" s="6">
        <v>29526.54</v>
      </c>
      <c r="G21" s="19">
        <v>0.5</v>
      </c>
      <c r="I21" s="20">
        <f t="shared" si="0"/>
        <v>14763.27</v>
      </c>
      <c r="K21" s="5">
        <f t="shared" si="1"/>
        <v>14763.27</v>
      </c>
      <c r="M21" s="14">
        <v>0.2439</v>
      </c>
      <c r="O21" s="5">
        <f t="shared" si="4"/>
        <v>3600.7615530000003</v>
      </c>
      <c r="Q21" s="16">
        <f t="shared" si="2"/>
        <v>11162.508447</v>
      </c>
      <c r="S21" s="16">
        <f t="shared" si="3"/>
        <v>29526.54</v>
      </c>
    </row>
    <row r="22" spans="1:19" ht="11.25">
      <c r="A22" s="4" t="s">
        <v>17</v>
      </c>
      <c r="C22" s="3" t="s">
        <v>147</v>
      </c>
      <c r="E22" s="6">
        <v>11145</v>
      </c>
      <c r="G22" s="19">
        <v>0.5</v>
      </c>
      <c r="I22" s="20">
        <f t="shared" si="0"/>
        <v>5572.5</v>
      </c>
      <c r="K22" s="5">
        <f t="shared" si="1"/>
        <v>5572.5</v>
      </c>
      <c r="M22" s="14">
        <v>0.3156</v>
      </c>
      <c r="O22" s="5">
        <f t="shared" si="4"/>
        <v>1758.681</v>
      </c>
      <c r="Q22" s="16">
        <f t="shared" si="2"/>
        <v>3813.819</v>
      </c>
      <c r="S22" s="16">
        <f t="shared" si="3"/>
        <v>11145</v>
      </c>
    </row>
    <row r="23" spans="1:19" ht="11.25">
      <c r="A23" s="4" t="s">
        <v>18</v>
      </c>
      <c r="C23" s="3" t="s">
        <v>148</v>
      </c>
      <c r="E23" s="6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59320.72</v>
      </c>
      <c r="G24" s="19">
        <v>0.5</v>
      </c>
      <c r="I24" s="20">
        <f t="shared" si="0"/>
        <v>29660.36</v>
      </c>
      <c r="K24" s="5">
        <f t="shared" si="1"/>
        <v>29660.36</v>
      </c>
      <c r="M24" s="14">
        <v>0.3107</v>
      </c>
      <c r="O24" s="5">
        <f t="shared" si="4"/>
        <v>9215.473852</v>
      </c>
      <c r="Q24" s="16">
        <f t="shared" si="2"/>
        <v>20444.886148</v>
      </c>
      <c r="S24" s="16">
        <f t="shared" si="3"/>
        <v>59320.72</v>
      </c>
    </row>
    <row r="25" spans="1:19" ht="11.25">
      <c r="A25" s="4" t="s">
        <v>20</v>
      </c>
      <c r="C25" s="3" t="s">
        <v>150</v>
      </c>
      <c r="E25" s="6">
        <v>5317.6</v>
      </c>
      <c r="G25" s="19">
        <v>0.5</v>
      </c>
      <c r="I25" s="20">
        <f t="shared" si="0"/>
        <v>2658.8</v>
      </c>
      <c r="K25" s="5">
        <f t="shared" si="1"/>
        <v>2658.8</v>
      </c>
      <c r="M25" s="14">
        <v>0.3308</v>
      </c>
      <c r="O25" s="5">
        <f t="shared" si="4"/>
        <v>879.53104</v>
      </c>
      <c r="Q25" s="16">
        <f t="shared" si="2"/>
        <v>1779.2689600000003</v>
      </c>
      <c r="S25" s="16">
        <f t="shared" si="3"/>
        <v>5317.6</v>
      </c>
    </row>
    <row r="26" spans="1:19" ht="11.25">
      <c r="A26" s="4" t="s">
        <v>21</v>
      </c>
      <c r="C26" s="3" t="s">
        <v>151</v>
      </c>
      <c r="E26" s="6">
        <v>2111.5</v>
      </c>
      <c r="G26" s="19">
        <v>0.5</v>
      </c>
      <c r="I26" s="20">
        <f t="shared" si="0"/>
        <v>1055.75</v>
      </c>
      <c r="K26" s="5">
        <f t="shared" si="1"/>
        <v>1055.75</v>
      </c>
      <c r="M26" s="14">
        <v>0.291</v>
      </c>
      <c r="O26" s="5">
        <f t="shared" si="4"/>
        <v>307.22325</v>
      </c>
      <c r="Q26" s="16">
        <f t="shared" si="2"/>
        <v>748.52675</v>
      </c>
      <c r="S26" s="16">
        <f t="shared" si="3"/>
        <v>2111.5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13732.45</v>
      </c>
      <c r="G28" s="19">
        <v>0.5</v>
      </c>
      <c r="I28" s="20">
        <f t="shared" si="0"/>
        <v>6866.225</v>
      </c>
      <c r="K28" s="5">
        <f t="shared" si="1"/>
        <v>6866.225</v>
      </c>
      <c r="M28" s="14">
        <v>0.2204</v>
      </c>
      <c r="O28" s="5">
        <f t="shared" si="4"/>
        <v>1513.31599</v>
      </c>
      <c r="Q28" s="16">
        <f t="shared" si="2"/>
        <v>5352.90901</v>
      </c>
      <c r="S28" s="16">
        <f t="shared" si="3"/>
        <v>13732.45</v>
      </c>
    </row>
    <row r="29" spans="1:19" ht="11.25">
      <c r="A29" s="4" t="s">
        <v>24</v>
      </c>
      <c r="C29" s="3" t="s">
        <v>154</v>
      </c>
      <c r="E29" s="6">
        <v>211777.88</v>
      </c>
      <c r="G29" s="19">
        <v>0.5</v>
      </c>
      <c r="I29" s="20">
        <f t="shared" si="0"/>
        <v>105888.94</v>
      </c>
      <c r="K29" s="5">
        <f t="shared" si="1"/>
        <v>105888.94</v>
      </c>
      <c r="M29" s="14">
        <v>0.3853</v>
      </c>
      <c r="O29" s="5">
        <f t="shared" si="4"/>
        <v>40799.008581999995</v>
      </c>
      <c r="Q29" s="16">
        <f t="shared" si="2"/>
        <v>65089.93141800001</v>
      </c>
      <c r="S29" s="16">
        <f t="shared" si="3"/>
        <v>211777.88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133841.74</v>
      </c>
      <c r="G32" s="19">
        <v>0.5</v>
      </c>
      <c r="I32" s="20">
        <f t="shared" si="0"/>
        <v>66920.87</v>
      </c>
      <c r="K32" s="5">
        <f t="shared" si="1"/>
        <v>66920.87</v>
      </c>
      <c r="M32" s="14">
        <v>0.3767</v>
      </c>
      <c r="O32" s="5">
        <f t="shared" si="4"/>
        <v>25209.091728999996</v>
      </c>
      <c r="Q32" s="16">
        <f t="shared" si="2"/>
        <v>41711.778271</v>
      </c>
      <c r="S32" s="16">
        <f t="shared" si="3"/>
        <v>133841.74</v>
      </c>
    </row>
    <row r="33" spans="1:19" ht="11.25">
      <c r="A33" s="4" t="s">
        <v>28</v>
      </c>
      <c r="C33" s="3" t="s">
        <v>158</v>
      </c>
      <c r="E33" s="6">
        <v>28267.64</v>
      </c>
      <c r="G33" s="19">
        <v>0.5</v>
      </c>
      <c r="I33" s="20">
        <f t="shared" si="0"/>
        <v>14133.82</v>
      </c>
      <c r="K33" s="5">
        <f t="shared" si="1"/>
        <v>14133.82</v>
      </c>
      <c r="M33" s="14">
        <v>0.304</v>
      </c>
      <c r="O33" s="5">
        <f t="shared" si="4"/>
        <v>4296.68128</v>
      </c>
      <c r="Q33" s="16">
        <f t="shared" si="2"/>
        <v>9837.138719999999</v>
      </c>
      <c r="S33" s="16">
        <f t="shared" si="3"/>
        <v>28267.64</v>
      </c>
    </row>
    <row r="34" spans="1:19" ht="11.25">
      <c r="A34" s="4" t="s">
        <v>29</v>
      </c>
      <c r="C34" s="3" t="s">
        <v>159</v>
      </c>
      <c r="E34" s="6">
        <v>32190.3</v>
      </c>
      <c r="G34" s="19">
        <v>0.5</v>
      </c>
      <c r="I34" s="20">
        <f t="shared" si="0"/>
        <v>16095.15</v>
      </c>
      <c r="K34" s="5">
        <f t="shared" si="1"/>
        <v>16095.15</v>
      </c>
      <c r="M34" s="14">
        <v>0.3042</v>
      </c>
      <c r="O34" s="5">
        <f t="shared" si="4"/>
        <v>4896.144630000001</v>
      </c>
      <c r="Q34" s="16">
        <f t="shared" si="2"/>
        <v>11199.005369999999</v>
      </c>
      <c r="S34" s="16">
        <f t="shared" si="3"/>
        <v>32190.3</v>
      </c>
    </row>
    <row r="35" spans="1:19" ht="11.25">
      <c r="A35" s="4" t="s">
        <v>30</v>
      </c>
      <c r="C35" s="3" t="s">
        <v>160</v>
      </c>
      <c r="E35" s="6">
        <v>16196.37</v>
      </c>
      <c r="G35" s="19">
        <v>0.5</v>
      </c>
      <c r="I35" s="20">
        <f t="shared" si="0"/>
        <v>8098.185</v>
      </c>
      <c r="K35" s="5">
        <f t="shared" si="1"/>
        <v>8098.185</v>
      </c>
      <c r="M35" s="14">
        <v>0.3358</v>
      </c>
      <c r="O35" s="5">
        <f t="shared" si="4"/>
        <v>2719.370523</v>
      </c>
      <c r="Q35" s="16">
        <f t="shared" si="2"/>
        <v>5378.814477</v>
      </c>
      <c r="S35" s="16">
        <f t="shared" si="3"/>
        <v>16196.37</v>
      </c>
    </row>
    <row r="36" spans="1:19" ht="11.25">
      <c r="A36" s="4" t="s">
        <v>31</v>
      </c>
      <c r="C36" s="3" t="s">
        <v>161</v>
      </c>
      <c r="E36" s="6">
        <v>37650.99</v>
      </c>
      <c r="G36" s="19">
        <v>0.5</v>
      </c>
      <c r="I36" s="20">
        <f t="shared" si="0"/>
        <v>18825.495</v>
      </c>
      <c r="K36" s="5">
        <f t="shared" si="1"/>
        <v>18825.495</v>
      </c>
      <c r="M36" s="14">
        <v>0.3853</v>
      </c>
      <c r="O36" s="5">
        <f t="shared" si="4"/>
        <v>7253.463223499999</v>
      </c>
      <c r="Q36" s="16">
        <f t="shared" si="2"/>
        <v>11572.0317765</v>
      </c>
      <c r="S36" s="16">
        <f t="shared" si="3"/>
        <v>37650.99</v>
      </c>
    </row>
    <row r="37" spans="1:19" ht="11.25">
      <c r="A37" s="4" t="s">
        <v>32</v>
      </c>
      <c r="C37" s="3" t="s">
        <v>162</v>
      </c>
      <c r="E37" s="6">
        <v>419183.29</v>
      </c>
      <c r="G37" s="19">
        <v>0.5</v>
      </c>
      <c r="I37" s="20">
        <f t="shared" si="0"/>
        <v>209591.645</v>
      </c>
      <c r="K37" s="5">
        <f t="shared" si="1"/>
        <v>209591.645</v>
      </c>
      <c r="M37" s="14">
        <v>0.4611</v>
      </c>
      <c r="O37" s="5">
        <f t="shared" si="4"/>
        <v>96642.7075095</v>
      </c>
      <c r="Q37" s="16">
        <f t="shared" si="2"/>
        <v>112948.93749049999</v>
      </c>
      <c r="S37" s="16">
        <f t="shared" si="3"/>
        <v>419183.29</v>
      </c>
    </row>
    <row r="38" spans="1:19" ht="11.25">
      <c r="A38" s="4" t="s">
        <v>33</v>
      </c>
      <c r="C38" s="3" t="s">
        <v>163</v>
      </c>
      <c r="E38" s="6">
        <v>61973.47</v>
      </c>
      <c r="G38" s="19">
        <v>0.5</v>
      </c>
      <c r="I38" s="20">
        <f t="shared" si="0"/>
        <v>30986.735</v>
      </c>
      <c r="K38" s="5">
        <f t="shared" si="1"/>
        <v>30986.735</v>
      </c>
      <c r="M38" s="14">
        <v>0.4584</v>
      </c>
      <c r="O38" s="5">
        <f t="shared" si="4"/>
        <v>14204.319324</v>
      </c>
      <c r="Q38" s="16">
        <f t="shared" si="2"/>
        <v>16782.415676</v>
      </c>
      <c r="S38" s="16">
        <f t="shared" si="3"/>
        <v>61973.47</v>
      </c>
    </row>
    <row r="39" spans="1:19" ht="11.25">
      <c r="A39" s="4" t="s">
        <v>34</v>
      </c>
      <c r="C39" s="3" t="s">
        <v>164</v>
      </c>
      <c r="E39" s="6">
        <v>2008.5</v>
      </c>
      <c r="G39" s="19">
        <v>0.5</v>
      </c>
      <c r="I39" s="20">
        <f t="shared" si="0"/>
        <v>1004.25</v>
      </c>
      <c r="K39" s="5">
        <f t="shared" si="1"/>
        <v>1004.25</v>
      </c>
      <c r="M39" s="14">
        <v>0.2324</v>
      </c>
      <c r="O39" s="5">
        <f t="shared" si="4"/>
        <v>233.3877</v>
      </c>
      <c r="Q39" s="16">
        <f t="shared" si="2"/>
        <v>770.8623</v>
      </c>
      <c r="S39" s="16">
        <f t="shared" si="3"/>
        <v>2008.5</v>
      </c>
    </row>
    <row r="40" spans="1:19" ht="11.25">
      <c r="A40" s="4" t="s">
        <v>35</v>
      </c>
      <c r="C40" s="3" t="s">
        <v>165</v>
      </c>
      <c r="E40" s="6">
        <v>3934.37</v>
      </c>
      <c r="G40" s="19">
        <v>0.5</v>
      </c>
      <c r="I40" s="20">
        <f t="shared" si="0"/>
        <v>1967.185</v>
      </c>
      <c r="K40" s="5">
        <f t="shared" si="1"/>
        <v>1967.185</v>
      </c>
      <c r="M40" s="14">
        <v>0.3811</v>
      </c>
      <c r="O40" s="5">
        <f t="shared" si="4"/>
        <v>749.6942035</v>
      </c>
      <c r="Q40" s="16">
        <f t="shared" si="2"/>
        <v>1217.4907965</v>
      </c>
      <c r="S40" s="16">
        <f t="shared" si="3"/>
        <v>3934.37</v>
      </c>
    </row>
    <row r="41" spans="1:19" ht="11.25">
      <c r="A41" s="4" t="s">
        <v>36</v>
      </c>
      <c r="C41" s="3" t="s">
        <v>166</v>
      </c>
      <c r="E41" s="6">
        <v>75903.25</v>
      </c>
      <c r="G41" s="19">
        <v>0.5</v>
      </c>
      <c r="I41" s="20">
        <f t="shared" si="0"/>
        <v>37951.625</v>
      </c>
      <c r="K41" s="5">
        <f t="shared" si="1"/>
        <v>37951.625</v>
      </c>
      <c r="M41" s="14">
        <v>0.283</v>
      </c>
      <c r="O41" s="5">
        <f t="shared" si="4"/>
        <v>10740.309874999999</v>
      </c>
      <c r="Q41" s="16">
        <f t="shared" si="2"/>
        <v>27211.315125</v>
      </c>
      <c r="S41" s="16">
        <f t="shared" si="3"/>
        <v>75903.25</v>
      </c>
    </row>
    <row r="42" spans="1:19" ht="11.25">
      <c r="A42" s="4" t="s">
        <v>37</v>
      </c>
      <c r="C42" s="3" t="s">
        <v>167</v>
      </c>
      <c r="E42" s="6">
        <v>19074.7</v>
      </c>
      <c r="G42" s="19">
        <v>0.5</v>
      </c>
      <c r="I42" s="20">
        <f t="shared" si="0"/>
        <v>9537.35</v>
      </c>
      <c r="K42" s="5">
        <f t="shared" si="1"/>
        <v>9537.35</v>
      </c>
      <c r="M42" s="14">
        <v>0.4348</v>
      </c>
      <c r="O42" s="5">
        <f t="shared" si="4"/>
        <v>4146.83978</v>
      </c>
      <c r="Q42" s="16">
        <f t="shared" si="2"/>
        <v>5390.51022</v>
      </c>
      <c r="S42" s="16">
        <f t="shared" si="3"/>
        <v>19074.7</v>
      </c>
    </row>
    <row r="43" spans="1:19" ht="11.25">
      <c r="A43" s="4" t="s">
        <v>38</v>
      </c>
      <c r="C43" s="3" t="s">
        <v>168</v>
      </c>
      <c r="E43" s="6">
        <v>4017</v>
      </c>
      <c r="G43" s="19">
        <v>0.5</v>
      </c>
      <c r="I43" s="20">
        <f t="shared" si="0"/>
        <v>2008.5</v>
      </c>
      <c r="K43" s="5">
        <f t="shared" si="1"/>
        <v>2008.5</v>
      </c>
      <c r="M43" s="14">
        <v>0.2898</v>
      </c>
      <c r="O43" s="5">
        <f t="shared" si="4"/>
        <v>582.0633</v>
      </c>
      <c r="Q43" s="16">
        <f t="shared" si="2"/>
        <v>1426.4367</v>
      </c>
      <c r="S43" s="16">
        <f t="shared" si="3"/>
        <v>4017</v>
      </c>
    </row>
    <row r="44" spans="1:19" ht="11.25">
      <c r="A44" s="4" t="s">
        <v>39</v>
      </c>
      <c r="C44" s="3" t="s">
        <v>169</v>
      </c>
      <c r="E44" s="6">
        <v>50079.76</v>
      </c>
      <c r="G44" s="19">
        <v>0.5</v>
      </c>
      <c r="I44" s="20">
        <f t="shared" si="0"/>
        <v>25039.88</v>
      </c>
      <c r="K44" s="5">
        <f t="shared" si="1"/>
        <v>25039.88</v>
      </c>
      <c r="M44" s="14">
        <v>0.3687</v>
      </c>
      <c r="O44" s="5">
        <f t="shared" si="4"/>
        <v>9232.203756</v>
      </c>
      <c r="Q44" s="16">
        <f t="shared" si="2"/>
        <v>15807.676244</v>
      </c>
      <c r="S44" s="16">
        <f t="shared" si="3"/>
        <v>50079.76</v>
      </c>
    </row>
    <row r="45" spans="1:19" ht="11.25">
      <c r="A45" s="4" t="s">
        <v>40</v>
      </c>
      <c r="C45" s="3" t="s">
        <v>170</v>
      </c>
      <c r="E45" s="6">
        <v>4608.97</v>
      </c>
      <c r="G45" s="19">
        <v>0.5</v>
      </c>
      <c r="I45" s="20">
        <f t="shared" si="0"/>
        <v>2304.485</v>
      </c>
      <c r="K45" s="5">
        <f t="shared" si="1"/>
        <v>2304.485</v>
      </c>
      <c r="M45" s="14">
        <v>0.4871</v>
      </c>
      <c r="O45" s="5">
        <f t="shared" si="4"/>
        <v>1122.5146435</v>
      </c>
      <c r="Q45" s="16">
        <f t="shared" si="2"/>
        <v>1181.9703565000002</v>
      </c>
      <c r="S45" s="16">
        <f t="shared" si="3"/>
        <v>4608.97</v>
      </c>
    </row>
    <row r="46" spans="1:19" ht="11.25">
      <c r="A46" s="4" t="s">
        <v>41</v>
      </c>
      <c r="C46" s="3" t="s">
        <v>171</v>
      </c>
      <c r="E46" s="6">
        <v>715.34</v>
      </c>
      <c r="G46" s="19">
        <v>0.5</v>
      </c>
      <c r="I46" s="20">
        <f t="shared" si="0"/>
        <v>357.67</v>
      </c>
      <c r="K46" s="5">
        <f t="shared" si="1"/>
        <v>357.67</v>
      </c>
      <c r="M46" s="14">
        <v>0.2109</v>
      </c>
      <c r="O46" s="5">
        <f t="shared" si="4"/>
        <v>75.432603</v>
      </c>
      <c r="Q46" s="16">
        <f t="shared" si="2"/>
        <v>282.237397</v>
      </c>
      <c r="S46" s="16">
        <f t="shared" si="3"/>
        <v>715.34</v>
      </c>
    </row>
    <row r="47" spans="1:19" ht="11.25">
      <c r="A47" s="4" t="s">
        <v>42</v>
      </c>
      <c r="C47" s="3" t="s">
        <v>172</v>
      </c>
      <c r="E47" s="6">
        <v>15531</v>
      </c>
      <c r="G47" s="19">
        <v>0.5</v>
      </c>
      <c r="I47" s="20">
        <f t="shared" si="0"/>
        <v>7765.5</v>
      </c>
      <c r="K47" s="5">
        <f t="shared" si="1"/>
        <v>7765.5</v>
      </c>
      <c r="M47" s="14">
        <v>0.3471</v>
      </c>
      <c r="O47" s="5">
        <f t="shared" si="4"/>
        <v>2695.4050500000003</v>
      </c>
      <c r="Q47" s="16">
        <f t="shared" si="2"/>
        <v>5070.09495</v>
      </c>
      <c r="S47" s="16">
        <f t="shared" si="3"/>
        <v>15531</v>
      </c>
    </row>
    <row r="48" spans="1:19" ht="11.25">
      <c r="A48" s="4" t="s">
        <v>43</v>
      </c>
      <c r="C48" s="3" t="s">
        <v>173</v>
      </c>
      <c r="E48" s="6">
        <v>14772.9</v>
      </c>
      <c r="G48" s="19">
        <v>0.5</v>
      </c>
      <c r="I48" s="20">
        <f t="shared" si="0"/>
        <v>7386.45</v>
      </c>
      <c r="K48" s="5">
        <f t="shared" si="1"/>
        <v>7386.45</v>
      </c>
      <c r="M48" s="14">
        <v>0.2266</v>
      </c>
      <c r="O48" s="5">
        <f t="shared" si="4"/>
        <v>1673.76957</v>
      </c>
      <c r="Q48" s="16">
        <f t="shared" si="2"/>
        <v>5712.68043</v>
      </c>
      <c r="S48" s="16">
        <f t="shared" si="3"/>
        <v>14772.9</v>
      </c>
    </row>
    <row r="49" spans="1:19" ht="11.25">
      <c r="A49" s="4" t="s">
        <v>44</v>
      </c>
      <c r="C49" s="3" t="s">
        <v>174</v>
      </c>
      <c r="E49" s="6">
        <v>50155.2</v>
      </c>
      <c r="G49" s="19">
        <v>0.5</v>
      </c>
      <c r="I49" s="20">
        <f t="shared" si="0"/>
        <v>25077.6</v>
      </c>
      <c r="K49" s="5">
        <f t="shared" si="1"/>
        <v>25077.6</v>
      </c>
      <c r="M49" s="14">
        <v>0.2335</v>
      </c>
      <c r="O49" s="5">
        <f t="shared" si="4"/>
        <v>5855.6196</v>
      </c>
      <c r="Q49" s="16">
        <f t="shared" si="2"/>
        <v>19221.9804</v>
      </c>
      <c r="S49" s="16">
        <f t="shared" si="3"/>
        <v>50155.2</v>
      </c>
    </row>
    <row r="50" spans="1:19" ht="11.25">
      <c r="A50" s="4" t="s">
        <v>45</v>
      </c>
      <c r="C50" s="3" t="s">
        <v>175</v>
      </c>
      <c r="E50" s="6">
        <v>96014.81</v>
      </c>
      <c r="G50" s="19">
        <v>0.5</v>
      </c>
      <c r="I50" s="20">
        <f t="shared" si="0"/>
        <v>48007.405</v>
      </c>
      <c r="K50" s="5">
        <f t="shared" si="1"/>
        <v>48007.405</v>
      </c>
      <c r="M50" s="14">
        <v>0.4444</v>
      </c>
      <c r="O50" s="5">
        <f t="shared" si="4"/>
        <v>21334.490782</v>
      </c>
      <c r="Q50" s="16">
        <f t="shared" si="2"/>
        <v>26672.914217999998</v>
      </c>
      <c r="S50" s="16">
        <f t="shared" si="3"/>
        <v>96014.81</v>
      </c>
    </row>
    <row r="51" spans="1:19" ht="11.25">
      <c r="A51" s="4" t="s">
        <v>46</v>
      </c>
      <c r="C51" s="3" t="s">
        <v>176</v>
      </c>
      <c r="E51" s="6">
        <v>332123.47</v>
      </c>
      <c r="G51" s="19">
        <v>0.5</v>
      </c>
      <c r="I51" s="20">
        <f t="shared" si="0"/>
        <v>166061.735</v>
      </c>
      <c r="K51" s="5">
        <f t="shared" si="1"/>
        <v>166061.735</v>
      </c>
      <c r="M51" s="14">
        <v>0.3755</v>
      </c>
      <c r="O51" s="5">
        <f t="shared" si="4"/>
        <v>62356.18149249999</v>
      </c>
      <c r="Q51" s="16">
        <f t="shared" si="2"/>
        <v>103705.5535075</v>
      </c>
      <c r="S51" s="16">
        <f t="shared" si="3"/>
        <v>332123.47</v>
      </c>
    </row>
    <row r="52" spans="1:19" ht="11.25">
      <c r="A52" s="4" t="s">
        <v>47</v>
      </c>
      <c r="C52" s="3" t="s">
        <v>177</v>
      </c>
      <c r="E52" s="6">
        <v>24154.5</v>
      </c>
      <c r="G52" s="19">
        <v>0.5</v>
      </c>
      <c r="I52" s="20">
        <f t="shared" si="0"/>
        <v>12077.25</v>
      </c>
      <c r="K52" s="5">
        <f t="shared" si="1"/>
        <v>12077.25</v>
      </c>
      <c r="M52" s="14">
        <v>0.2786</v>
      </c>
      <c r="O52" s="5">
        <f t="shared" si="4"/>
        <v>3364.7218500000004</v>
      </c>
      <c r="Q52" s="16">
        <f t="shared" si="2"/>
        <v>8712.52815</v>
      </c>
      <c r="S52" s="16">
        <f t="shared" si="3"/>
        <v>24154.5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12147.9</v>
      </c>
      <c r="G54" s="19">
        <v>0.5</v>
      </c>
      <c r="I54" s="20">
        <f t="shared" si="0"/>
        <v>6073.95</v>
      </c>
      <c r="K54" s="5">
        <f t="shared" si="1"/>
        <v>6073.95</v>
      </c>
      <c r="M54" s="14">
        <v>0.3613</v>
      </c>
      <c r="O54" s="5">
        <f t="shared" si="4"/>
        <v>2194.518135</v>
      </c>
      <c r="Q54" s="16">
        <f t="shared" si="2"/>
        <v>3879.431865</v>
      </c>
      <c r="S54" s="16">
        <f t="shared" si="3"/>
        <v>12147.9</v>
      </c>
    </row>
    <row r="55" spans="1:19" ht="11.25">
      <c r="A55" s="4" t="s">
        <v>50</v>
      </c>
      <c r="C55" s="3" t="s">
        <v>180</v>
      </c>
      <c r="E55" s="6">
        <v>5520</v>
      </c>
      <c r="G55" s="19">
        <v>0.5</v>
      </c>
      <c r="I55" s="20">
        <f t="shared" si="0"/>
        <v>2760</v>
      </c>
      <c r="K55" s="5">
        <f t="shared" si="1"/>
        <v>2760</v>
      </c>
      <c r="M55" s="14">
        <v>0.4483</v>
      </c>
      <c r="O55" s="5">
        <f t="shared" si="4"/>
        <v>1237.308</v>
      </c>
      <c r="Q55" s="16">
        <f t="shared" si="2"/>
        <v>1522.692</v>
      </c>
      <c r="S55" s="16">
        <f t="shared" si="3"/>
        <v>5520</v>
      </c>
    </row>
    <row r="56" spans="1:19" ht="11.25">
      <c r="A56" s="4" t="s">
        <v>51</v>
      </c>
      <c r="C56" s="3" t="s">
        <v>181</v>
      </c>
      <c r="E56" s="6">
        <v>12680.1</v>
      </c>
      <c r="G56" s="19">
        <v>0.5</v>
      </c>
      <c r="I56" s="20">
        <f t="shared" si="0"/>
        <v>6340.05</v>
      </c>
      <c r="K56" s="5">
        <f t="shared" si="1"/>
        <v>6340.05</v>
      </c>
      <c r="M56" s="14">
        <v>0.3144</v>
      </c>
      <c r="O56" s="5">
        <f t="shared" si="4"/>
        <v>1993.3117200000002</v>
      </c>
      <c r="Q56" s="16">
        <f t="shared" si="2"/>
        <v>4346.73828</v>
      </c>
      <c r="S56" s="16">
        <f t="shared" si="3"/>
        <v>12680.1</v>
      </c>
    </row>
    <row r="57" spans="1:19" ht="11.25">
      <c r="A57" s="4" t="s">
        <v>52</v>
      </c>
      <c r="C57" s="3" t="s">
        <v>182</v>
      </c>
      <c r="E57" s="6">
        <v>107205.86</v>
      </c>
      <c r="G57" s="19">
        <v>0.5</v>
      </c>
      <c r="I57" s="20">
        <f t="shared" si="0"/>
        <v>53602.93</v>
      </c>
      <c r="K57" s="5">
        <f t="shared" si="1"/>
        <v>53602.93</v>
      </c>
      <c r="M57" s="14">
        <v>0.3627</v>
      </c>
      <c r="O57" s="5">
        <f t="shared" si="4"/>
        <v>19441.782711</v>
      </c>
      <c r="Q57" s="16">
        <f t="shared" si="2"/>
        <v>34161.147289</v>
      </c>
      <c r="S57" s="16">
        <f t="shared" si="3"/>
        <v>107205.86</v>
      </c>
    </row>
    <row r="58" spans="1:19" ht="11.25">
      <c r="A58" s="4" t="s">
        <v>53</v>
      </c>
      <c r="C58" s="3" t="s">
        <v>183</v>
      </c>
      <c r="E58" s="6">
        <v>21817.87</v>
      </c>
      <c r="G58" s="19">
        <v>0.5</v>
      </c>
      <c r="I58" s="20">
        <f t="shared" si="0"/>
        <v>10908.935</v>
      </c>
      <c r="K58" s="5">
        <f t="shared" si="1"/>
        <v>10908.935</v>
      </c>
      <c r="M58" s="14">
        <v>0.3853</v>
      </c>
      <c r="O58" s="5">
        <f t="shared" si="4"/>
        <v>4203.2126554999995</v>
      </c>
      <c r="Q58" s="16">
        <f t="shared" si="2"/>
        <v>6705.7223445</v>
      </c>
      <c r="S58" s="16">
        <f t="shared" si="3"/>
        <v>21817.87</v>
      </c>
    </row>
    <row r="59" spans="1:19" ht="11.25">
      <c r="A59" s="4" t="s">
        <v>54</v>
      </c>
      <c r="C59" s="3" t="s">
        <v>184</v>
      </c>
      <c r="E59" s="6">
        <v>35767</v>
      </c>
      <c r="G59" s="19">
        <v>0.5</v>
      </c>
      <c r="I59" s="20">
        <f t="shared" si="0"/>
        <v>17883.5</v>
      </c>
      <c r="K59" s="5">
        <f t="shared" si="1"/>
        <v>17883.5</v>
      </c>
      <c r="M59" s="14">
        <v>0.4391</v>
      </c>
      <c r="O59" s="5">
        <f t="shared" si="4"/>
        <v>7852.64485</v>
      </c>
      <c r="Q59" s="16">
        <f t="shared" si="2"/>
        <v>10030.85515</v>
      </c>
      <c r="S59" s="16">
        <f t="shared" si="3"/>
        <v>35767</v>
      </c>
    </row>
    <row r="60" spans="1:19" ht="11.25">
      <c r="A60" s="4" t="s">
        <v>55</v>
      </c>
      <c r="C60" s="3" t="s">
        <v>185</v>
      </c>
      <c r="E60" s="6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59341.28</v>
      </c>
      <c r="G61" s="19">
        <v>0.5</v>
      </c>
      <c r="I61" s="20">
        <f t="shared" si="0"/>
        <v>29670.64</v>
      </c>
      <c r="K61" s="5">
        <f t="shared" si="1"/>
        <v>29670.64</v>
      </c>
      <c r="M61" s="17">
        <v>0.4764</v>
      </c>
      <c r="O61" s="5">
        <f t="shared" si="4"/>
        <v>14135.092896</v>
      </c>
      <c r="Q61" s="16">
        <f t="shared" si="2"/>
        <v>15535.547104</v>
      </c>
      <c r="S61" s="16">
        <f t="shared" si="3"/>
        <v>59341.28</v>
      </c>
    </row>
    <row r="62" spans="1:19" ht="11.25">
      <c r="A62" s="4" t="s">
        <v>57</v>
      </c>
      <c r="C62" s="3" t="s">
        <v>187</v>
      </c>
      <c r="E62" s="6">
        <v>50959.23</v>
      </c>
      <c r="G62" s="19">
        <v>0.5</v>
      </c>
      <c r="I62" s="20">
        <f t="shared" si="0"/>
        <v>25479.615</v>
      </c>
      <c r="K62" s="5">
        <f t="shared" si="1"/>
        <v>25479.615</v>
      </c>
      <c r="M62" s="14">
        <v>0.4401</v>
      </c>
      <c r="O62" s="5">
        <f t="shared" si="4"/>
        <v>11213.5785615</v>
      </c>
      <c r="Q62" s="16">
        <f t="shared" si="2"/>
        <v>14266.036438500001</v>
      </c>
      <c r="S62" s="16">
        <f t="shared" si="3"/>
        <v>50959.23</v>
      </c>
    </row>
    <row r="63" spans="1:19" ht="11.25">
      <c r="A63" s="4" t="s">
        <v>58</v>
      </c>
      <c r="C63" s="3" t="s">
        <v>188</v>
      </c>
      <c r="E63" s="6">
        <v>42897.97</v>
      </c>
      <c r="G63" s="19">
        <v>0.5</v>
      </c>
      <c r="I63" s="20">
        <f t="shared" si="0"/>
        <v>21448.985</v>
      </c>
      <c r="K63" s="5">
        <f t="shared" si="1"/>
        <v>21448.985</v>
      </c>
      <c r="M63" s="14">
        <v>0.1698</v>
      </c>
      <c r="O63" s="5">
        <f t="shared" si="4"/>
        <v>3642.0376530000003</v>
      </c>
      <c r="Q63" s="16">
        <f t="shared" si="2"/>
        <v>17806.947347</v>
      </c>
      <c r="S63" s="16">
        <f t="shared" si="3"/>
        <v>42897.97</v>
      </c>
    </row>
    <row r="64" spans="1:19" ht="11.25">
      <c r="A64" s="4" t="s">
        <v>59</v>
      </c>
      <c r="C64" s="3" t="s">
        <v>189</v>
      </c>
      <c r="E64" s="6">
        <v>8226.41</v>
      </c>
      <c r="G64" s="19">
        <v>0.5</v>
      </c>
      <c r="I64" s="20">
        <f t="shared" si="0"/>
        <v>4113.205</v>
      </c>
      <c r="K64" s="5">
        <f t="shared" si="1"/>
        <v>4113.205</v>
      </c>
      <c r="M64" s="14">
        <v>0.3355</v>
      </c>
      <c r="O64" s="5">
        <f t="shared" si="4"/>
        <v>1379.9802775</v>
      </c>
      <c r="Q64" s="16">
        <f t="shared" si="2"/>
        <v>2733.2247225</v>
      </c>
      <c r="S64" s="16">
        <f t="shared" si="3"/>
        <v>8226.41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40638.14</v>
      </c>
      <c r="G66" s="19">
        <v>0.5</v>
      </c>
      <c r="I66" s="20">
        <f t="shared" si="0"/>
        <v>20319.07</v>
      </c>
      <c r="K66" s="5">
        <f t="shared" si="1"/>
        <v>20319.07</v>
      </c>
      <c r="M66" s="14">
        <v>0.2286</v>
      </c>
      <c r="O66" s="5">
        <f t="shared" si="4"/>
        <v>4644.939402</v>
      </c>
      <c r="Q66" s="16">
        <f t="shared" si="2"/>
        <v>15674.130598</v>
      </c>
      <c r="S66" s="16">
        <f t="shared" si="3"/>
        <v>40638.14</v>
      </c>
    </row>
    <row r="67" spans="1:19" ht="11.25">
      <c r="A67" s="4" t="s">
        <v>62</v>
      </c>
      <c r="C67" s="3" t="s">
        <v>192</v>
      </c>
      <c r="E67" s="6">
        <v>4920</v>
      </c>
      <c r="G67" s="19">
        <v>0.5</v>
      </c>
      <c r="I67" s="20">
        <f t="shared" si="0"/>
        <v>2460</v>
      </c>
      <c r="K67" s="5">
        <f t="shared" si="1"/>
        <v>2460</v>
      </c>
      <c r="M67" s="14">
        <v>0.4333</v>
      </c>
      <c r="O67" s="5">
        <f t="shared" si="4"/>
        <v>1065.9180000000001</v>
      </c>
      <c r="Q67" s="16">
        <f t="shared" si="2"/>
        <v>1394.0819999999999</v>
      </c>
      <c r="S67" s="16">
        <f t="shared" si="3"/>
        <v>4920</v>
      </c>
    </row>
    <row r="68" spans="1:19" ht="11.25">
      <c r="A68" s="4" t="s">
        <v>63</v>
      </c>
      <c r="C68" s="3" t="s">
        <v>193</v>
      </c>
      <c r="E68" s="6">
        <v>31730.78</v>
      </c>
      <c r="G68" s="19">
        <v>0.5</v>
      </c>
      <c r="I68" s="20">
        <f t="shared" si="0"/>
        <v>15865.39</v>
      </c>
      <c r="K68" s="5">
        <f t="shared" si="1"/>
        <v>15865.39</v>
      </c>
      <c r="M68" s="14">
        <v>0.2834</v>
      </c>
      <c r="O68" s="5">
        <f t="shared" si="4"/>
        <v>4496.251526</v>
      </c>
      <c r="Q68" s="16">
        <f t="shared" si="2"/>
        <v>11369.138474</v>
      </c>
      <c r="S68" s="16">
        <f t="shared" si="3"/>
        <v>31730.78</v>
      </c>
    </row>
    <row r="69" spans="1:19" ht="11.25">
      <c r="A69" s="4" t="s">
        <v>64</v>
      </c>
      <c r="C69" s="3" t="s">
        <v>194</v>
      </c>
      <c r="E69" s="6">
        <v>12603.9</v>
      </c>
      <c r="G69" s="19">
        <v>0.5</v>
      </c>
      <c r="I69" s="20">
        <f t="shared" si="0"/>
        <v>6301.95</v>
      </c>
      <c r="K69" s="5">
        <f t="shared" si="1"/>
        <v>6301.95</v>
      </c>
      <c r="M69" s="14">
        <v>0.3132</v>
      </c>
      <c r="O69" s="5">
        <f t="shared" si="4"/>
        <v>1973.7707399999997</v>
      </c>
      <c r="Q69" s="16">
        <f t="shared" si="2"/>
        <v>4328.17926</v>
      </c>
      <c r="S69" s="16">
        <f t="shared" si="3"/>
        <v>12603.899999999998</v>
      </c>
    </row>
    <row r="70" spans="1:19" ht="11.25">
      <c r="A70" s="4" t="s">
        <v>65</v>
      </c>
      <c r="C70" s="3" t="s">
        <v>195</v>
      </c>
      <c r="E70" s="6">
        <v>25752.24</v>
      </c>
      <c r="G70" s="19">
        <v>0.5</v>
      </c>
      <c r="I70" s="20">
        <f t="shared" si="0"/>
        <v>12876.12</v>
      </c>
      <c r="K70" s="5">
        <f t="shared" si="1"/>
        <v>12876.12</v>
      </c>
      <c r="M70" s="14">
        <v>0.4329</v>
      </c>
      <c r="O70" s="5">
        <f t="shared" si="4"/>
        <v>5574.072348000001</v>
      </c>
      <c r="Q70" s="16">
        <f t="shared" si="2"/>
        <v>7302.047652</v>
      </c>
      <c r="S70" s="16">
        <f t="shared" si="3"/>
        <v>25752.24</v>
      </c>
    </row>
    <row r="71" spans="1:19" ht="11.25">
      <c r="A71" s="4" t="s">
        <v>66</v>
      </c>
      <c r="C71" s="3" t="s">
        <v>196</v>
      </c>
      <c r="E71" s="6">
        <v>32554.76</v>
      </c>
      <c r="G71" s="19">
        <v>0.5</v>
      </c>
      <c r="I71" s="20">
        <f t="shared" si="0"/>
        <v>16277.38</v>
      </c>
      <c r="K71" s="5">
        <f t="shared" si="1"/>
        <v>16277.38</v>
      </c>
      <c r="M71" s="14">
        <v>0.1971</v>
      </c>
      <c r="O71" s="5">
        <f t="shared" si="4"/>
        <v>3208.271598</v>
      </c>
      <c r="Q71" s="16">
        <f t="shared" si="2"/>
        <v>13069.108402</v>
      </c>
      <c r="S71" s="16">
        <f t="shared" si="3"/>
        <v>32554.760000000002</v>
      </c>
    </row>
    <row r="72" spans="1:19" ht="11.25">
      <c r="A72" s="4" t="s">
        <v>67</v>
      </c>
      <c r="C72" s="3" t="s">
        <v>197</v>
      </c>
      <c r="E72" s="6">
        <v>18160</v>
      </c>
      <c r="G72" s="19">
        <v>0.5</v>
      </c>
      <c r="I72" s="20">
        <f t="shared" si="0"/>
        <v>9080</v>
      </c>
      <c r="K72" s="5">
        <f t="shared" si="1"/>
        <v>9080</v>
      </c>
      <c r="M72" s="14">
        <v>0.3304</v>
      </c>
      <c r="O72" s="5">
        <f t="shared" si="4"/>
        <v>3000.032</v>
      </c>
      <c r="Q72" s="16">
        <f t="shared" si="2"/>
        <v>6079.968</v>
      </c>
      <c r="S72" s="16">
        <f t="shared" si="3"/>
        <v>18160</v>
      </c>
    </row>
    <row r="73" spans="1:19" ht="11.25">
      <c r="A73" s="4" t="s">
        <v>68</v>
      </c>
      <c r="C73" s="3" t="s">
        <v>198</v>
      </c>
      <c r="E73" s="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4724</v>
      </c>
      <c r="G74" s="19">
        <v>0.5</v>
      </c>
      <c r="I74" s="20">
        <f aca="true" t="shared" si="5" ref="I74:I137">E74*G74</f>
        <v>2362</v>
      </c>
      <c r="K74" s="5">
        <f aca="true" t="shared" si="6" ref="K74:K135">E74-I74</f>
        <v>2362</v>
      </c>
      <c r="M74" s="14">
        <v>0.4083</v>
      </c>
      <c r="O74" s="5">
        <f t="shared" si="4"/>
        <v>964.4046</v>
      </c>
      <c r="Q74" s="16">
        <f aca="true" t="shared" si="7" ref="Q74:Q135">K74-O74</f>
        <v>1397.5954000000002</v>
      </c>
      <c r="S74" s="16">
        <f aca="true" t="shared" si="8" ref="S74:S135">I74+O74+Q74</f>
        <v>4724</v>
      </c>
    </row>
    <row r="75" spans="1:19" ht="11.25">
      <c r="A75" s="4" t="s">
        <v>70</v>
      </c>
      <c r="C75" s="3" t="s">
        <v>200</v>
      </c>
      <c r="E75" s="6">
        <v>44391.04</v>
      </c>
      <c r="G75" s="19">
        <v>0.5</v>
      </c>
      <c r="I75" s="20">
        <f t="shared" si="5"/>
        <v>22195.52</v>
      </c>
      <c r="K75" s="5">
        <f t="shared" si="6"/>
        <v>22195.52</v>
      </c>
      <c r="M75" s="14">
        <v>0.2865</v>
      </c>
      <c r="O75" s="5">
        <f aca="true" t="shared" si="9" ref="O75:O135">K75*M75</f>
        <v>6359.016479999999</v>
      </c>
      <c r="Q75" s="16">
        <f t="shared" si="7"/>
        <v>15836.503520000002</v>
      </c>
      <c r="S75" s="16">
        <f t="shared" si="8"/>
        <v>44391.04</v>
      </c>
    </row>
    <row r="76" spans="1:19" ht="11.25">
      <c r="A76" s="4" t="s">
        <v>71</v>
      </c>
      <c r="C76" s="3" t="s">
        <v>201</v>
      </c>
      <c r="E76" s="6">
        <v>24415.7</v>
      </c>
      <c r="G76" s="19">
        <v>0.5</v>
      </c>
      <c r="I76" s="20">
        <f t="shared" si="5"/>
        <v>12207.85</v>
      </c>
      <c r="K76" s="5">
        <f t="shared" si="6"/>
        <v>12207.85</v>
      </c>
      <c r="M76" s="14">
        <v>0.2539</v>
      </c>
      <c r="O76" s="5">
        <f t="shared" si="9"/>
        <v>3099.573115</v>
      </c>
      <c r="Q76" s="16">
        <f t="shared" si="7"/>
        <v>9108.276885</v>
      </c>
      <c r="S76" s="16">
        <f t="shared" si="8"/>
        <v>24415.7</v>
      </c>
    </row>
    <row r="77" spans="1:19" ht="11.25">
      <c r="A77" s="4" t="s">
        <v>72</v>
      </c>
      <c r="C77" s="3" t="s">
        <v>202</v>
      </c>
      <c r="E77" s="6">
        <v>24854.25</v>
      </c>
      <c r="G77" s="19">
        <v>0.5</v>
      </c>
      <c r="I77" s="20">
        <f t="shared" si="5"/>
        <v>12427.125</v>
      </c>
      <c r="K77" s="5">
        <f t="shared" si="6"/>
        <v>12427.125</v>
      </c>
      <c r="M77" s="14">
        <v>0.2355</v>
      </c>
      <c r="O77" s="5">
        <f t="shared" si="9"/>
        <v>2926.5879375</v>
      </c>
      <c r="Q77" s="16">
        <f t="shared" si="7"/>
        <v>9500.5370625</v>
      </c>
      <c r="S77" s="16">
        <f t="shared" si="8"/>
        <v>24854.25</v>
      </c>
    </row>
    <row r="78" spans="1:19" ht="11.25">
      <c r="A78" s="4" t="s">
        <v>73</v>
      </c>
      <c r="C78" s="3" t="s">
        <v>203</v>
      </c>
      <c r="E78" s="6">
        <v>17668.4</v>
      </c>
      <c r="G78" s="19">
        <v>0.5</v>
      </c>
      <c r="I78" s="20">
        <f t="shared" si="5"/>
        <v>8834.2</v>
      </c>
      <c r="K78" s="5">
        <f t="shared" si="6"/>
        <v>8834.2</v>
      </c>
      <c r="M78" s="14">
        <v>0.4342</v>
      </c>
      <c r="O78" s="5">
        <f t="shared" si="9"/>
        <v>3835.80964</v>
      </c>
      <c r="Q78" s="16">
        <f t="shared" si="7"/>
        <v>4998.390360000001</v>
      </c>
      <c r="S78" s="16">
        <f t="shared" si="8"/>
        <v>17668.4</v>
      </c>
    </row>
    <row r="79" spans="1:19" ht="11.25">
      <c r="A79" s="4" t="s">
        <v>74</v>
      </c>
      <c r="C79" s="3" t="s">
        <v>204</v>
      </c>
      <c r="E79" s="6">
        <v>20208.9</v>
      </c>
      <c r="G79" s="19">
        <v>0.5</v>
      </c>
      <c r="I79" s="20">
        <f t="shared" si="5"/>
        <v>10104.45</v>
      </c>
      <c r="K79" s="5">
        <f t="shared" si="6"/>
        <v>10104.45</v>
      </c>
      <c r="M79" s="14">
        <v>0.2232</v>
      </c>
      <c r="O79" s="5">
        <f t="shared" si="9"/>
        <v>2255.3132400000004</v>
      </c>
      <c r="Q79" s="16">
        <f t="shared" si="7"/>
        <v>7849.13676</v>
      </c>
      <c r="S79" s="16">
        <f t="shared" si="8"/>
        <v>20208.9</v>
      </c>
    </row>
    <row r="80" spans="1:19" ht="11.25">
      <c r="A80" s="4" t="s">
        <v>75</v>
      </c>
      <c r="C80" s="3" t="s">
        <v>205</v>
      </c>
      <c r="E80" s="6">
        <v>11087.77</v>
      </c>
      <c r="G80" s="19">
        <v>0.5</v>
      </c>
      <c r="I80" s="20">
        <f t="shared" si="5"/>
        <v>5543.885</v>
      </c>
      <c r="K80" s="5">
        <f t="shared" si="6"/>
        <v>5543.885</v>
      </c>
      <c r="M80" s="14">
        <v>0.3716</v>
      </c>
      <c r="O80" s="5">
        <f t="shared" si="9"/>
        <v>2060.107666</v>
      </c>
      <c r="Q80" s="16">
        <f t="shared" si="7"/>
        <v>3483.7773340000003</v>
      </c>
      <c r="S80" s="16">
        <f t="shared" si="8"/>
        <v>11087.77</v>
      </c>
    </row>
    <row r="81" spans="1:19" ht="11.25">
      <c r="A81" s="4" t="s">
        <v>76</v>
      </c>
      <c r="C81" s="3" t="s">
        <v>206</v>
      </c>
      <c r="E81" s="6">
        <v>33085.19</v>
      </c>
      <c r="G81" s="19">
        <v>0.5</v>
      </c>
      <c r="I81" s="20">
        <f t="shared" si="5"/>
        <v>16542.595</v>
      </c>
      <c r="K81" s="5">
        <f t="shared" si="6"/>
        <v>16542.595</v>
      </c>
      <c r="M81" s="14">
        <v>0.3414</v>
      </c>
      <c r="O81" s="5">
        <f t="shared" si="9"/>
        <v>5647.641933</v>
      </c>
      <c r="Q81" s="16">
        <f t="shared" si="7"/>
        <v>10894.953067000002</v>
      </c>
      <c r="S81" s="16">
        <f t="shared" si="8"/>
        <v>33085.19</v>
      </c>
    </row>
    <row r="82" spans="1:19" ht="11.25">
      <c r="A82" s="4" t="s">
        <v>77</v>
      </c>
      <c r="C82" s="3" t="s">
        <v>207</v>
      </c>
      <c r="E82" s="6">
        <v>90721.96</v>
      </c>
      <c r="G82" s="19">
        <v>0.5</v>
      </c>
      <c r="I82" s="20">
        <f t="shared" si="5"/>
        <v>45360.98</v>
      </c>
      <c r="K82" s="5">
        <f t="shared" si="6"/>
        <v>45360.98</v>
      </c>
      <c r="M82" s="14">
        <v>0.2923</v>
      </c>
      <c r="O82" s="5">
        <f t="shared" si="9"/>
        <v>13259.014454000002</v>
      </c>
      <c r="Q82" s="16">
        <f t="shared" si="7"/>
        <v>32101.965546</v>
      </c>
      <c r="S82" s="16">
        <f t="shared" si="8"/>
        <v>90721.96</v>
      </c>
    </row>
    <row r="83" spans="1:19" ht="11.25">
      <c r="A83" s="4" t="s">
        <v>78</v>
      </c>
      <c r="C83" s="3" t="s">
        <v>208</v>
      </c>
      <c r="E83" s="6">
        <v>34336.32</v>
      </c>
      <c r="G83" s="19">
        <v>0.5</v>
      </c>
      <c r="I83" s="20">
        <f t="shared" si="5"/>
        <v>17168.16</v>
      </c>
      <c r="K83" s="5">
        <f t="shared" si="6"/>
        <v>17168.16</v>
      </c>
      <c r="M83" s="14">
        <v>0.4199</v>
      </c>
      <c r="O83" s="5">
        <f t="shared" si="9"/>
        <v>7208.910384</v>
      </c>
      <c r="Q83" s="16">
        <f t="shared" si="7"/>
        <v>9959.249616000001</v>
      </c>
      <c r="S83" s="16">
        <f t="shared" si="8"/>
        <v>34336.32</v>
      </c>
    </row>
    <row r="84" spans="1:19" ht="11.25">
      <c r="A84" s="4" t="s">
        <v>79</v>
      </c>
      <c r="C84" s="3" t="s">
        <v>209</v>
      </c>
      <c r="E84" s="6">
        <v>22615.67</v>
      </c>
      <c r="G84" s="19">
        <v>0.5</v>
      </c>
      <c r="I84" s="20">
        <f t="shared" si="5"/>
        <v>11307.835</v>
      </c>
      <c r="K84" s="5">
        <f t="shared" si="6"/>
        <v>11307.835</v>
      </c>
      <c r="M84" s="14">
        <v>0.3227</v>
      </c>
      <c r="O84" s="5">
        <f t="shared" si="9"/>
        <v>3649.0383544999995</v>
      </c>
      <c r="Q84" s="16">
        <f t="shared" si="7"/>
        <v>7658.7966455</v>
      </c>
      <c r="S84" s="16">
        <f t="shared" si="8"/>
        <v>22615.67</v>
      </c>
    </row>
    <row r="85" spans="1:19" ht="11.25">
      <c r="A85" s="4" t="s">
        <v>80</v>
      </c>
      <c r="C85" s="3" t="s">
        <v>210</v>
      </c>
      <c r="E85" s="6">
        <v>95623.84</v>
      </c>
      <c r="G85" s="19">
        <v>0.5</v>
      </c>
      <c r="I85" s="20">
        <f t="shared" si="5"/>
        <v>47811.92</v>
      </c>
      <c r="K85" s="5">
        <f t="shared" si="6"/>
        <v>47811.92</v>
      </c>
      <c r="M85" s="14">
        <v>0.4397</v>
      </c>
      <c r="O85" s="5">
        <f t="shared" si="9"/>
        <v>21022.901223999997</v>
      </c>
      <c r="Q85" s="16">
        <f t="shared" si="7"/>
        <v>26789.018776</v>
      </c>
      <c r="S85" s="16">
        <f t="shared" si="8"/>
        <v>95623.84</v>
      </c>
    </row>
    <row r="86" spans="1:19" ht="11.25">
      <c r="A86" s="4" t="s">
        <v>81</v>
      </c>
      <c r="C86" s="3" t="s">
        <v>211</v>
      </c>
      <c r="E86" s="6">
        <v>66432.39</v>
      </c>
      <c r="G86" s="19">
        <v>0.5</v>
      </c>
      <c r="I86" s="20">
        <f t="shared" si="5"/>
        <v>33216.195</v>
      </c>
      <c r="K86" s="5">
        <f t="shared" si="6"/>
        <v>33216.195</v>
      </c>
      <c r="M86" s="14">
        <v>0.2336</v>
      </c>
      <c r="O86" s="5">
        <f t="shared" si="9"/>
        <v>7759.303152</v>
      </c>
      <c r="Q86" s="16">
        <f t="shared" si="7"/>
        <v>25456.891848</v>
      </c>
      <c r="S86" s="16">
        <f t="shared" si="8"/>
        <v>66432.39</v>
      </c>
    </row>
    <row r="87" spans="1:19" ht="11.25">
      <c r="A87" s="4" t="s">
        <v>82</v>
      </c>
      <c r="C87" s="3" t="s">
        <v>212</v>
      </c>
      <c r="E87" s="6">
        <v>46633.31</v>
      </c>
      <c r="G87" s="19">
        <v>0.5</v>
      </c>
      <c r="I87" s="20">
        <f t="shared" si="5"/>
        <v>23316.655</v>
      </c>
      <c r="K87" s="5">
        <f t="shared" si="6"/>
        <v>23316.655</v>
      </c>
      <c r="M87" s="14">
        <v>0.3445</v>
      </c>
      <c r="O87" s="5">
        <f t="shared" si="9"/>
        <v>8032.587647499999</v>
      </c>
      <c r="Q87" s="16">
        <f t="shared" si="7"/>
        <v>15284.0673525</v>
      </c>
      <c r="S87" s="16">
        <f t="shared" si="8"/>
        <v>46633.31</v>
      </c>
    </row>
    <row r="88" spans="1:19" ht="11.25">
      <c r="A88" s="4" t="s">
        <v>83</v>
      </c>
      <c r="C88" s="3" t="s">
        <v>213</v>
      </c>
      <c r="E88" s="6">
        <v>37969.62</v>
      </c>
      <c r="G88" s="19">
        <v>0.5</v>
      </c>
      <c r="I88" s="20">
        <f t="shared" si="5"/>
        <v>18984.81</v>
      </c>
      <c r="K88" s="5">
        <f t="shared" si="6"/>
        <v>18984.81</v>
      </c>
      <c r="M88" s="14">
        <v>0.1894</v>
      </c>
      <c r="O88" s="5">
        <f t="shared" si="9"/>
        <v>3595.7230140000006</v>
      </c>
      <c r="Q88" s="16">
        <f t="shared" si="7"/>
        <v>15389.086986</v>
      </c>
      <c r="S88" s="16">
        <f t="shared" si="8"/>
        <v>37969.62</v>
      </c>
    </row>
    <row r="89" spans="1:19" ht="11.25">
      <c r="A89" s="4" t="s">
        <v>84</v>
      </c>
      <c r="C89" s="3" t="s">
        <v>214</v>
      </c>
      <c r="E89" s="6">
        <v>0</v>
      </c>
      <c r="G89" s="19">
        <v>0.5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88325.82</v>
      </c>
      <c r="G90" s="19">
        <v>0.5</v>
      </c>
      <c r="I90" s="20">
        <f t="shared" si="5"/>
        <v>44162.91</v>
      </c>
      <c r="K90" s="5">
        <f t="shared" si="6"/>
        <v>44162.91</v>
      </c>
      <c r="M90" s="14">
        <v>0.3517</v>
      </c>
      <c r="O90" s="5">
        <f t="shared" si="9"/>
        <v>15532.095447000002</v>
      </c>
      <c r="Q90" s="16">
        <f t="shared" si="7"/>
        <v>28630.814553000004</v>
      </c>
      <c r="S90" s="16">
        <f t="shared" si="8"/>
        <v>88325.82</v>
      </c>
    </row>
    <row r="91" spans="1:19" ht="11.25">
      <c r="A91" s="4" t="s">
        <v>86</v>
      </c>
      <c r="C91" s="3" t="s">
        <v>216</v>
      </c>
      <c r="E91" s="6">
        <v>61914.18</v>
      </c>
      <c r="G91" s="19">
        <v>0.5</v>
      </c>
      <c r="I91" s="20">
        <f t="shared" si="5"/>
        <v>30957.09</v>
      </c>
      <c r="K91" s="5">
        <f t="shared" si="6"/>
        <v>30957.09</v>
      </c>
      <c r="M91" s="14">
        <v>0.2337</v>
      </c>
      <c r="O91" s="5">
        <f t="shared" si="9"/>
        <v>7234.671933</v>
      </c>
      <c r="Q91" s="16">
        <f t="shared" si="7"/>
        <v>23722.418067</v>
      </c>
      <c r="S91" s="16">
        <f t="shared" si="8"/>
        <v>61914.18</v>
      </c>
    </row>
    <row r="92" spans="1:19" ht="11.25">
      <c r="A92" s="4" t="s">
        <v>87</v>
      </c>
      <c r="C92" s="3" t="s">
        <v>217</v>
      </c>
      <c r="E92" s="6">
        <v>4649.71</v>
      </c>
      <c r="G92" s="19">
        <v>0.5</v>
      </c>
      <c r="I92" s="20">
        <f t="shared" si="5"/>
        <v>2324.855</v>
      </c>
      <c r="K92" s="5">
        <f t="shared" si="6"/>
        <v>2324.855</v>
      </c>
      <c r="M92" s="14">
        <v>0.323</v>
      </c>
      <c r="O92" s="5">
        <f t="shared" si="9"/>
        <v>750.928165</v>
      </c>
      <c r="Q92" s="16">
        <f t="shared" si="7"/>
        <v>1573.926835</v>
      </c>
      <c r="S92" s="16">
        <f t="shared" si="8"/>
        <v>4649.71</v>
      </c>
    </row>
    <row r="93" spans="1:19" ht="11.25">
      <c r="A93" s="4" t="s">
        <v>88</v>
      </c>
      <c r="C93" s="3" t="s">
        <v>218</v>
      </c>
      <c r="E93" s="6">
        <v>119464.37</v>
      </c>
      <c r="G93" s="19">
        <v>0.5</v>
      </c>
      <c r="I93" s="20">
        <f t="shared" si="5"/>
        <v>59732.185</v>
      </c>
      <c r="K93" s="5">
        <f t="shared" si="6"/>
        <v>59732.185</v>
      </c>
      <c r="M93" s="14">
        <v>0.4588</v>
      </c>
      <c r="O93" s="5">
        <f t="shared" si="9"/>
        <v>27405.126478</v>
      </c>
      <c r="Q93" s="16">
        <f t="shared" si="7"/>
        <v>32327.058522</v>
      </c>
      <c r="S93" s="16">
        <f t="shared" si="8"/>
        <v>119464.37</v>
      </c>
    </row>
    <row r="94" spans="1:19" ht="11.25">
      <c r="A94" s="4" t="s">
        <v>89</v>
      </c>
      <c r="C94" s="3" t="s">
        <v>219</v>
      </c>
      <c r="E94" s="6">
        <v>70069.31</v>
      </c>
      <c r="G94" s="19">
        <v>0.5</v>
      </c>
      <c r="I94" s="20">
        <f t="shared" si="5"/>
        <v>35034.655</v>
      </c>
      <c r="K94" s="5">
        <f t="shared" si="6"/>
        <v>35034.655</v>
      </c>
      <c r="M94" s="14">
        <v>0.4439</v>
      </c>
      <c r="O94" s="5">
        <f t="shared" si="9"/>
        <v>15551.8833545</v>
      </c>
      <c r="Q94" s="16">
        <f t="shared" si="7"/>
        <v>19482.771645499997</v>
      </c>
      <c r="S94" s="16">
        <f t="shared" si="8"/>
        <v>70069.31</v>
      </c>
    </row>
    <row r="95" spans="1:19" ht="11.25">
      <c r="A95" s="4" t="s">
        <v>90</v>
      </c>
      <c r="C95" s="3" t="s">
        <v>220</v>
      </c>
      <c r="E95" s="6">
        <v>20387.19</v>
      </c>
      <c r="G95" s="19">
        <v>0.5</v>
      </c>
      <c r="I95" s="20">
        <f t="shared" si="5"/>
        <v>10193.595</v>
      </c>
      <c r="K95" s="5">
        <f t="shared" si="6"/>
        <v>10193.595</v>
      </c>
      <c r="M95" s="14">
        <v>0.3979</v>
      </c>
      <c r="O95" s="5">
        <f t="shared" si="9"/>
        <v>4056.0314504999997</v>
      </c>
      <c r="Q95" s="16">
        <f t="shared" si="7"/>
        <v>6137.5635495</v>
      </c>
      <c r="S95" s="16">
        <f t="shared" si="8"/>
        <v>20387.19</v>
      </c>
    </row>
    <row r="96" spans="1:19" ht="11.25">
      <c r="A96" s="4" t="s">
        <v>91</v>
      </c>
      <c r="C96" s="3" t="s">
        <v>221</v>
      </c>
      <c r="E96" s="6">
        <v>3540</v>
      </c>
      <c r="G96" s="19">
        <v>0.5</v>
      </c>
      <c r="I96" s="20">
        <f t="shared" si="5"/>
        <v>1770</v>
      </c>
      <c r="K96" s="5">
        <f t="shared" si="6"/>
        <v>1770</v>
      </c>
      <c r="M96" s="14">
        <v>0.2387</v>
      </c>
      <c r="O96" s="5">
        <f t="shared" si="9"/>
        <v>422.49899999999997</v>
      </c>
      <c r="Q96" s="16">
        <f t="shared" si="7"/>
        <v>1347.501</v>
      </c>
      <c r="S96" s="16">
        <f t="shared" si="8"/>
        <v>3540</v>
      </c>
    </row>
    <row r="97" spans="1:19" ht="11.25">
      <c r="A97" s="4" t="s">
        <v>92</v>
      </c>
      <c r="C97" s="3" t="s">
        <v>222</v>
      </c>
      <c r="E97" s="6">
        <v>39216.88</v>
      </c>
      <c r="G97" s="19">
        <v>0.5</v>
      </c>
      <c r="I97" s="20">
        <f t="shared" si="5"/>
        <v>19608.44</v>
      </c>
      <c r="K97" s="5">
        <f t="shared" si="6"/>
        <v>19608.44</v>
      </c>
      <c r="M97" s="14">
        <v>0.2455</v>
      </c>
      <c r="O97" s="5">
        <f t="shared" si="9"/>
        <v>4813.87202</v>
      </c>
      <c r="Q97" s="16">
        <f t="shared" si="7"/>
        <v>14794.56798</v>
      </c>
      <c r="S97" s="16">
        <f t="shared" si="8"/>
        <v>39216.88</v>
      </c>
    </row>
    <row r="98" spans="1:19" ht="11.25">
      <c r="A98" s="4" t="s">
        <v>93</v>
      </c>
      <c r="C98" s="3" t="s">
        <v>223</v>
      </c>
      <c r="E98" s="6">
        <v>67789.18</v>
      </c>
      <c r="G98" s="19">
        <v>0.5</v>
      </c>
      <c r="I98" s="20">
        <f t="shared" si="5"/>
        <v>33894.59</v>
      </c>
      <c r="K98" s="5">
        <f t="shared" si="6"/>
        <v>33894.59</v>
      </c>
      <c r="M98" s="14">
        <v>0.3853</v>
      </c>
      <c r="O98" s="5">
        <f t="shared" si="9"/>
        <v>13059.585526999997</v>
      </c>
      <c r="Q98" s="16">
        <f t="shared" si="7"/>
        <v>20835.004473</v>
      </c>
      <c r="S98" s="16">
        <f t="shared" si="8"/>
        <v>67789.18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5577.87</v>
      </c>
      <c r="G100" s="19">
        <v>0.5</v>
      </c>
      <c r="I100" s="20">
        <f t="shared" si="5"/>
        <v>2788.935</v>
      </c>
      <c r="K100" s="5">
        <f t="shared" si="6"/>
        <v>2788.935</v>
      </c>
      <c r="M100" s="14">
        <v>0.3025</v>
      </c>
      <c r="O100" s="5">
        <f t="shared" si="9"/>
        <v>843.6528374999999</v>
      </c>
      <c r="Q100" s="16">
        <f t="shared" si="7"/>
        <v>1945.2821625000001</v>
      </c>
      <c r="S100" s="16">
        <f t="shared" si="8"/>
        <v>5577.87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14611.59</v>
      </c>
      <c r="G102" s="19">
        <v>0.5</v>
      </c>
      <c r="I102" s="20">
        <f t="shared" si="5"/>
        <v>7305.795</v>
      </c>
      <c r="K102" s="5">
        <f t="shared" si="6"/>
        <v>7305.795</v>
      </c>
      <c r="M102" s="14">
        <v>0.2708</v>
      </c>
      <c r="O102" s="5">
        <f t="shared" si="9"/>
        <v>1978.4092859999998</v>
      </c>
      <c r="Q102" s="16">
        <f t="shared" si="7"/>
        <v>5327.385714</v>
      </c>
      <c r="S102" s="16">
        <f t="shared" si="8"/>
        <v>14611.59</v>
      </c>
    </row>
    <row r="103" spans="1:19" ht="11.25">
      <c r="A103" s="4" t="s">
        <v>98</v>
      </c>
      <c r="C103" s="3" t="s">
        <v>228</v>
      </c>
      <c r="E103" s="6">
        <v>14720.1</v>
      </c>
      <c r="G103" s="19">
        <v>0.5</v>
      </c>
      <c r="I103" s="20">
        <f t="shared" si="5"/>
        <v>7360.05</v>
      </c>
      <c r="K103" s="5">
        <f t="shared" si="6"/>
        <v>7360.05</v>
      </c>
      <c r="M103" s="14">
        <v>0.3888</v>
      </c>
      <c r="O103" s="5">
        <f t="shared" si="9"/>
        <v>2861.58744</v>
      </c>
      <c r="Q103" s="16">
        <f t="shared" si="7"/>
        <v>4498.46256</v>
      </c>
      <c r="S103" s="16">
        <f t="shared" si="8"/>
        <v>14720.1</v>
      </c>
    </row>
    <row r="104" spans="1:19" ht="11.25">
      <c r="A104" s="4" t="s">
        <v>99</v>
      </c>
      <c r="C104" s="3" t="s">
        <v>229</v>
      </c>
      <c r="E104" s="6">
        <v>70707.33</v>
      </c>
      <c r="G104" s="19">
        <v>0.5</v>
      </c>
      <c r="I104" s="20">
        <f t="shared" si="5"/>
        <v>35353.665</v>
      </c>
      <c r="K104" s="5">
        <f t="shared" si="6"/>
        <v>35353.665</v>
      </c>
      <c r="M104" s="14">
        <v>0.5309</v>
      </c>
      <c r="O104" s="5">
        <f t="shared" si="9"/>
        <v>18769.2607485</v>
      </c>
      <c r="Q104" s="16">
        <f t="shared" si="7"/>
        <v>16584.4042515</v>
      </c>
      <c r="S104" s="16">
        <f t="shared" si="8"/>
        <v>70707.33</v>
      </c>
    </row>
    <row r="105" spans="1:19" ht="11.25">
      <c r="A105" s="4" t="s">
        <v>100</v>
      </c>
      <c r="C105" s="3" t="s">
        <v>230</v>
      </c>
      <c r="E105" s="6">
        <v>25409.77</v>
      </c>
      <c r="G105" s="19">
        <v>0.5</v>
      </c>
      <c r="I105" s="20">
        <f t="shared" si="5"/>
        <v>12704.885</v>
      </c>
      <c r="K105" s="5">
        <f t="shared" si="6"/>
        <v>12704.885</v>
      </c>
      <c r="M105" s="14">
        <v>0.255</v>
      </c>
      <c r="O105" s="5">
        <f t="shared" si="9"/>
        <v>3239.745675</v>
      </c>
      <c r="Q105" s="16">
        <f t="shared" si="7"/>
        <v>9465.139325</v>
      </c>
      <c r="S105" s="16">
        <f t="shared" si="8"/>
        <v>25409.77</v>
      </c>
    </row>
    <row r="106" spans="1:19" ht="11.25">
      <c r="A106" s="4" t="s">
        <v>101</v>
      </c>
      <c r="C106" s="3" t="s">
        <v>231</v>
      </c>
      <c r="E106" s="6">
        <v>27559.04</v>
      </c>
      <c r="G106" s="19">
        <v>0.5</v>
      </c>
      <c r="I106" s="20">
        <f t="shared" si="5"/>
        <v>13779.52</v>
      </c>
      <c r="K106" s="5">
        <f t="shared" si="6"/>
        <v>13779.52</v>
      </c>
      <c r="M106" s="14">
        <v>0.2547</v>
      </c>
      <c r="O106" s="5">
        <f t="shared" si="9"/>
        <v>3509.643744</v>
      </c>
      <c r="Q106" s="16">
        <f t="shared" si="7"/>
        <v>10269.876256</v>
      </c>
      <c r="S106" s="16">
        <f t="shared" si="8"/>
        <v>27559.04</v>
      </c>
    </row>
    <row r="107" spans="1:19" ht="11.25">
      <c r="A107" s="4" t="s">
        <v>102</v>
      </c>
      <c r="C107" s="3" t="s">
        <v>232</v>
      </c>
      <c r="E107" s="6">
        <v>35885.19</v>
      </c>
      <c r="G107" s="19">
        <v>0.5</v>
      </c>
      <c r="I107" s="20">
        <f t="shared" si="5"/>
        <v>17942.595</v>
      </c>
      <c r="K107" s="5">
        <f t="shared" si="6"/>
        <v>17942.595</v>
      </c>
      <c r="M107" s="14">
        <v>0.2329</v>
      </c>
      <c r="O107" s="5">
        <f t="shared" si="9"/>
        <v>4178.830375500001</v>
      </c>
      <c r="Q107" s="16">
        <f t="shared" si="7"/>
        <v>13763.7646245</v>
      </c>
      <c r="S107" s="16">
        <f t="shared" si="8"/>
        <v>35885.19</v>
      </c>
    </row>
    <row r="108" spans="1:19" ht="11.25">
      <c r="A108" s="4" t="s">
        <v>103</v>
      </c>
      <c r="C108" s="3" t="s">
        <v>233</v>
      </c>
      <c r="E108" s="6">
        <v>165440.45</v>
      </c>
      <c r="G108" s="19">
        <v>0.5</v>
      </c>
      <c r="I108" s="20">
        <f t="shared" si="5"/>
        <v>82720.225</v>
      </c>
      <c r="K108" s="5">
        <f t="shared" si="6"/>
        <v>82720.225</v>
      </c>
      <c r="M108" s="14">
        <v>0.3068</v>
      </c>
      <c r="O108" s="5">
        <f t="shared" si="9"/>
        <v>25378.56503</v>
      </c>
      <c r="Q108" s="16">
        <f t="shared" si="7"/>
        <v>57341.65997000001</v>
      </c>
      <c r="S108" s="16">
        <f t="shared" si="8"/>
        <v>165440.45</v>
      </c>
    </row>
    <row r="109" spans="1:19" ht="11.25">
      <c r="A109" s="4" t="s">
        <v>104</v>
      </c>
      <c r="C109" s="3" t="s">
        <v>234</v>
      </c>
      <c r="E109" s="6">
        <v>75265.45</v>
      </c>
      <c r="G109" s="19">
        <v>0.5</v>
      </c>
      <c r="I109" s="20">
        <f t="shared" si="5"/>
        <v>37632.725</v>
      </c>
      <c r="K109" s="5">
        <f t="shared" si="6"/>
        <v>37632.725</v>
      </c>
      <c r="M109" s="14">
        <v>0.3715</v>
      </c>
      <c r="O109" s="5">
        <f t="shared" si="9"/>
        <v>13980.557337499999</v>
      </c>
      <c r="Q109" s="16">
        <f t="shared" si="7"/>
        <v>23652.1676625</v>
      </c>
      <c r="S109" s="16">
        <f t="shared" si="8"/>
        <v>75265.45</v>
      </c>
    </row>
    <row r="110" spans="1:19" ht="11.25">
      <c r="A110" s="4" t="s">
        <v>105</v>
      </c>
      <c r="C110" s="3" t="s">
        <v>235</v>
      </c>
      <c r="E110" s="6">
        <v>6907.8</v>
      </c>
      <c r="G110" s="19">
        <v>0.5</v>
      </c>
      <c r="I110" s="20">
        <f t="shared" si="5"/>
        <v>3453.9</v>
      </c>
      <c r="K110" s="5">
        <f t="shared" si="6"/>
        <v>3453.9</v>
      </c>
      <c r="M110" s="14">
        <v>0.4027</v>
      </c>
      <c r="O110" s="5">
        <f t="shared" si="9"/>
        <v>1390.88553</v>
      </c>
      <c r="Q110" s="16">
        <f t="shared" si="7"/>
        <v>2063.01447</v>
      </c>
      <c r="S110" s="16">
        <f t="shared" si="8"/>
        <v>6907.8</v>
      </c>
    </row>
    <row r="111" spans="1:19" ht="11.25">
      <c r="A111" s="4" t="s">
        <v>106</v>
      </c>
      <c r="C111" s="3" t="s">
        <v>236</v>
      </c>
      <c r="E111" s="6">
        <v>87531.87</v>
      </c>
      <c r="G111" s="19">
        <v>0.5</v>
      </c>
      <c r="I111" s="20">
        <f t="shared" si="5"/>
        <v>43765.935</v>
      </c>
      <c r="K111" s="5">
        <f t="shared" si="6"/>
        <v>43765.935</v>
      </c>
      <c r="M111" s="14">
        <v>0.2496</v>
      </c>
      <c r="O111" s="5">
        <f t="shared" si="9"/>
        <v>10923.977375999999</v>
      </c>
      <c r="Q111" s="16">
        <f t="shared" si="7"/>
        <v>32841.957624</v>
      </c>
      <c r="S111" s="16">
        <f t="shared" si="8"/>
        <v>87531.87</v>
      </c>
    </row>
    <row r="112" spans="1:19" ht="11.25">
      <c r="A112" s="4" t="s">
        <v>107</v>
      </c>
      <c r="C112" s="3" t="s">
        <v>237</v>
      </c>
      <c r="E112" s="6">
        <v>71405.64</v>
      </c>
      <c r="G112" s="19">
        <v>0.5</v>
      </c>
      <c r="I112" s="20">
        <f t="shared" si="5"/>
        <v>35702.82</v>
      </c>
      <c r="K112" s="5">
        <f t="shared" si="6"/>
        <v>35702.82</v>
      </c>
      <c r="M112" s="14">
        <v>0.2223</v>
      </c>
      <c r="O112" s="5">
        <f t="shared" si="9"/>
        <v>7936.736886</v>
      </c>
      <c r="Q112" s="16">
        <f t="shared" si="7"/>
        <v>27766.083114</v>
      </c>
      <c r="S112" s="16">
        <f t="shared" si="8"/>
        <v>71405.64</v>
      </c>
    </row>
    <row r="113" spans="1:19" ht="11.25">
      <c r="A113" s="4" t="s">
        <v>108</v>
      </c>
      <c r="C113" s="3" t="s">
        <v>238</v>
      </c>
      <c r="E113" s="6">
        <v>1260</v>
      </c>
      <c r="G113" s="19">
        <v>0.5</v>
      </c>
      <c r="I113" s="20">
        <f t="shared" si="5"/>
        <v>630</v>
      </c>
      <c r="K113" s="5">
        <f t="shared" si="6"/>
        <v>630</v>
      </c>
      <c r="M113" s="14">
        <v>0.371</v>
      </c>
      <c r="O113" s="5">
        <f t="shared" si="9"/>
        <v>233.73</v>
      </c>
      <c r="Q113" s="16">
        <f t="shared" si="7"/>
        <v>396.27</v>
      </c>
      <c r="S113" s="16">
        <f t="shared" si="8"/>
        <v>1260</v>
      </c>
    </row>
    <row r="114" spans="1:19" ht="11.25">
      <c r="A114" s="4" t="s">
        <v>110</v>
      </c>
      <c r="C114" s="3" t="s">
        <v>239</v>
      </c>
      <c r="E114" s="6">
        <v>100198.13</v>
      </c>
      <c r="G114" s="19">
        <v>0.5</v>
      </c>
      <c r="I114" s="20">
        <f t="shared" si="5"/>
        <v>50099.065</v>
      </c>
      <c r="K114" s="5">
        <f t="shared" si="6"/>
        <v>50099.065</v>
      </c>
      <c r="M114" s="14">
        <v>0.3441</v>
      </c>
      <c r="O114" s="5">
        <f t="shared" si="9"/>
        <v>17239.088266500003</v>
      </c>
      <c r="Q114" s="16">
        <f t="shared" si="7"/>
        <v>32859.9767335</v>
      </c>
      <c r="S114" s="16">
        <f t="shared" si="8"/>
        <v>100198.13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281</v>
      </c>
      <c r="E116" s="6">
        <v>105145.95</v>
      </c>
      <c r="G116" s="19">
        <v>0.5</v>
      </c>
      <c r="I116" s="20">
        <f t="shared" si="5"/>
        <v>52572.975</v>
      </c>
      <c r="K116" s="5">
        <f t="shared" si="6"/>
        <v>52572.975</v>
      </c>
      <c r="M116" s="14">
        <v>0.3223</v>
      </c>
      <c r="O116" s="5">
        <f t="shared" si="9"/>
        <v>16944.269842499998</v>
      </c>
      <c r="Q116" s="16">
        <f t="shared" si="7"/>
        <v>35628.7051575</v>
      </c>
      <c r="S116" s="16">
        <f t="shared" si="8"/>
        <v>105145.94999999998</v>
      </c>
    </row>
    <row r="117" spans="1:19" ht="11.25">
      <c r="A117" s="4" t="s">
        <v>112</v>
      </c>
      <c r="C117" s="3" t="s">
        <v>241</v>
      </c>
      <c r="E117" s="6">
        <v>36950.51</v>
      </c>
      <c r="G117" s="19">
        <v>0.5</v>
      </c>
      <c r="I117" s="20">
        <f t="shared" si="5"/>
        <v>18475.255</v>
      </c>
      <c r="K117" s="5">
        <f t="shared" si="6"/>
        <v>18475.255</v>
      </c>
      <c r="M117" s="14">
        <v>0.3808</v>
      </c>
      <c r="O117" s="5">
        <f t="shared" si="9"/>
        <v>7035.377104000001</v>
      </c>
      <c r="Q117" s="16">
        <f t="shared" si="7"/>
        <v>11439.877896</v>
      </c>
      <c r="S117" s="16">
        <f t="shared" si="8"/>
        <v>36950.51</v>
      </c>
    </row>
    <row r="118" spans="1:19" ht="11.25">
      <c r="A118" s="4" t="s">
        <v>113</v>
      </c>
      <c r="C118" s="3" t="s">
        <v>242</v>
      </c>
      <c r="E118" s="6">
        <v>48253.04</v>
      </c>
      <c r="G118" s="19">
        <v>0.5</v>
      </c>
      <c r="I118" s="20">
        <f t="shared" si="5"/>
        <v>24126.52</v>
      </c>
      <c r="K118" s="5">
        <f t="shared" si="6"/>
        <v>24126.52</v>
      </c>
      <c r="M118" s="14">
        <v>0.2667</v>
      </c>
      <c r="O118" s="5">
        <f t="shared" si="9"/>
        <v>6434.5428839999995</v>
      </c>
      <c r="Q118" s="16">
        <f t="shared" si="7"/>
        <v>17691.977116000002</v>
      </c>
      <c r="S118" s="16">
        <f t="shared" si="8"/>
        <v>48253.04</v>
      </c>
    </row>
    <row r="119" spans="1:19" ht="11.25">
      <c r="A119" s="4" t="s">
        <v>114</v>
      </c>
      <c r="C119" s="3" t="s">
        <v>243</v>
      </c>
      <c r="E119" s="6">
        <v>4767.9</v>
      </c>
      <c r="G119" s="19">
        <v>0.5</v>
      </c>
      <c r="I119" s="20">
        <f t="shared" si="5"/>
        <v>2383.95</v>
      </c>
      <c r="K119" s="5">
        <f t="shared" si="6"/>
        <v>2383.95</v>
      </c>
      <c r="M119" s="14">
        <v>0.3302</v>
      </c>
      <c r="O119" s="5">
        <f t="shared" si="9"/>
        <v>787.1802899999999</v>
      </c>
      <c r="Q119" s="16">
        <f t="shared" si="7"/>
        <v>1596.76971</v>
      </c>
      <c r="S119" s="16">
        <f t="shared" si="8"/>
        <v>4767.9</v>
      </c>
    </row>
    <row r="120" spans="1:19" ht="11.25">
      <c r="A120" s="4" t="s">
        <v>115</v>
      </c>
      <c r="C120" s="3" t="s">
        <v>244</v>
      </c>
      <c r="E120" s="6">
        <v>132670.89</v>
      </c>
      <c r="G120" s="19">
        <v>0.5</v>
      </c>
      <c r="I120" s="20">
        <f t="shared" si="5"/>
        <v>66335.445</v>
      </c>
      <c r="K120" s="5">
        <f t="shared" si="6"/>
        <v>66335.445</v>
      </c>
      <c r="M120" s="14">
        <v>0.2736</v>
      </c>
      <c r="O120" s="5">
        <f t="shared" si="9"/>
        <v>18149.377752000004</v>
      </c>
      <c r="Q120" s="16">
        <f t="shared" si="7"/>
        <v>48186.06724800001</v>
      </c>
      <c r="S120" s="16">
        <f t="shared" si="8"/>
        <v>132670.89</v>
      </c>
    </row>
    <row r="121" spans="1:19" ht="11.25">
      <c r="A121" s="4" t="s">
        <v>116</v>
      </c>
      <c r="C121" s="3" t="s">
        <v>245</v>
      </c>
      <c r="E121" s="6">
        <v>28080.67</v>
      </c>
      <c r="G121" s="19">
        <v>0.5</v>
      </c>
      <c r="I121" s="20">
        <f t="shared" si="5"/>
        <v>14040.335</v>
      </c>
      <c r="K121" s="5">
        <f t="shared" si="6"/>
        <v>14040.335</v>
      </c>
      <c r="M121" s="14">
        <v>0.4168</v>
      </c>
      <c r="O121" s="5">
        <f t="shared" si="9"/>
        <v>5852.011627999999</v>
      </c>
      <c r="Q121" s="16">
        <f t="shared" si="7"/>
        <v>8188.323372</v>
      </c>
      <c r="S121" s="16">
        <f t="shared" si="8"/>
        <v>28080.67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338342.36</v>
      </c>
      <c r="G124" s="19">
        <v>0.5</v>
      </c>
      <c r="I124" s="20">
        <f t="shared" si="5"/>
        <v>169171.18</v>
      </c>
      <c r="K124" s="5">
        <f t="shared" si="6"/>
        <v>169171.18</v>
      </c>
      <c r="M124" s="14">
        <v>0.2773</v>
      </c>
      <c r="O124" s="5">
        <f t="shared" si="9"/>
        <v>46911.168214</v>
      </c>
      <c r="Q124" s="16">
        <f t="shared" si="7"/>
        <v>122260.01178599999</v>
      </c>
      <c r="S124" s="16">
        <f t="shared" si="8"/>
        <v>338342.36</v>
      </c>
    </row>
    <row r="125" spans="1:19" ht="11.25">
      <c r="A125" s="4" t="s">
        <v>120</v>
      </c>
      <c r="C125" s="3" t="s">
        <v>249</v>
      </c>
      <c r="E125" s="6">
        <v>344169.31</v>
      </c>
      <c r="G125" s="19">
        <v>0.5</v>
      </c>
      <c r="I125" s="20">
        <f t="shared" si="5"/>
        <v>172084.655</v>
      </c>
      <c r="K125" s="5">
        <f t="shared" si="6"/>
        <v>172084.655</v>
      </c>
      <c r="M125" s="14">
        <v>0.2455</v>
      </c>
      <c r="O125" s="5">
        <f t="shared" si="9"/>
        <v>42246.7828025</v>
      </c>
      <c r="Q125" s="16">
        <f t="shared" si="7"/>
        <v>129837.8721975</v>
      </c>
      <c r="S125" s="16">
        <f t="shared" si="8"/>
        <v>344169.31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154254.97</v>
      </c>
      <c r="G127" s="19">
        <v>0.5</v>
      </c>
      <c r="I127" s="20">
        <f t="shared" si="5"/>
        <v>77127.485</v>
      </c>
      <c r="K127" s="5">
        <f t="shared" si="6"/>
        <v>77127.485</v>
      </c>
      <c r="M127" s="14">
        <v>0.3535</v>
      </c>
      <c r="O127" s="5">
        <f t="shared" si="9"/>
        <v>27264.5659475</v>
      </c>
      <c r="Q127" s="16">
        <f t="shared" si="7"/>
        <v>49862.9190525</v>
      </c>
      <c r="S127" s="16">
        <f t="shared" si="8"/>
        <v>154254.97</v>
      </c>
    </row>
    <row r="128" spans="1:19" ht="11.25">
      <c r="A128" s="4" t="s">
        <v>123</v>
      </c>
      <c r="C128" s="3" t="s">
        <v>252</v>
      </c>
      <c r="E128" s="6">
        <v>3900</v>
      </c>
      <c r="G128" s="19">
        <v>0.5</v>
      </c>
      <c r="I128" s="20">
        <f t="shared" si="5"/>
        <v>1950</v>
      </c>
      <c r="K128" s="5">
        <f t="shared" si="6"/>
        <v>1950</v>
      </c>
      <c r="M128" s="14">
        <v>0.2787</v>
      </c>
      <c r="O128" s="5">
        <f t="shared" si="9"/>
        <v>543.465</v>
      </c>
      <c r="Q128" s="16">
        <f t="shared" si="7"/>
        <v>1406.5349999999999</v>
      </c>
      <c r="S128" s="16">
        <f t="shared" si="8"/>
        <v>3900</v>
      </c>
    </row>
    <row r="129" spans="1:19" ht="11.25">
      <c r="A129" s="4" t="s">
        <v>124</v>
      </c>
      <c r="C129" s="3" t="s">
        <v>253</v>
      </c>
      <c r="E129" s="6">
        <v>165987.87</v>
      </c>
      <c r="G129" s="19">
        <v>0.5</v>
      </c>
      <c r="I129" s="20">
        <f t="shared" si="5"/>
        <v>82993.935</v>
      </c>
      <c r="K129" s="5">
        <f t="shared" si="6"/>
        <v>82993.935</v>
      </c>
      <c r="M129" s="14">
        <v>0.2605</v>
      </c>
      <c r="O129" s="5">
        <f t="shared" si="9"/>
        <v>21619.9200675</v>
      </c>
      <c r="Q129" s="16">
        <f t="shared" si="7"/>
        <v>61374.014932499995</v>
      </c>
      <c r="S129" s="16">
        <f t="shared" si="8"/>
        <v>165987.87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333485.33</v>
      </c>
      <c r="G131" s="19">
        <v>0.5</v>
      </c>
      <c r="I131" s="20">
        <f t="shared" si="5"/>
        <v>166742.665</v>
      </c>
      <c r="K131" s="5">
        <f t="shared" si="6"/>
        <v>166742.665</v>
      </c>
      <c r="M131" s="14">
        <v>0.3691</v>
      </c>
      <c r="O131" s="5">
        <f t="shared" si="9"/>
        <v>61544.7176515</v>
      </c>
      <c r="Q131" s="16">
        <f t="shared" si="7"/>
        <v>105197.9473485</v>
      </c>
      <c r="S131" s="16">
        <f t="shared" si="8"/>
        <v>333485.33</v>
      </c>
    </row>
    <row r="132" spans="1:19" ht="11.25">
      <c r="A132" s="4" t="s">
        <v>127</v>
      </c>
      <c r="C132" s="3" t="s">
        <v>256</v>
      </c>
      <c r="E132" s="6">
        <v>259310.4</v>
      </c>
      <c r="G132" s="19">
        <v>0.5</v>
      </c>
      <c r="I132" s="20">
        <f t="shared" si="5"/>
        <v>129655.2</v>
      </c>
      <c r="K132" s="5">
        <f t="shared" si="6"/>
        <v>129655.2</v>
      </c>
      <c r="M132" s="14">
        <v>0.3072</v>
      </c>
      <c r="O132" s="5">
        <f t="shared" si="9"/>
        <v>39830.077439999994</v>
      </c>
      <c r="Q132" s="16">
        <f t="shared" si="7"/>
        <v>89825.12256</v>
      </c>
      <c r="S132" s="16">
        <f t="shared" si="8"/>
        <v>259310.39999999997</v>
      </c>
    </row>
    <row r="133" spans="1:19" ht="11.25">
      <c r="A133" s="4" t="s">
        <v>128</v>
      </c>
      <c r="C133" s="3" t="s">
        <v>257</v>
      </c>
      <c r="E133" s="6">
        <v>37237.35</v>
      </c>
      <c r="G133" s="19">
        <v>0.5</v>
      </c>
      <c r="I133" s="20">
        <f t="shared" si="5"/>
        <v>18618.675</v>
      </c>
      <c r="K133" s="5">
        <f t="shared" si="6"/>
        <v>18618.675</v>
      </c>
      <c r="M133" s="14">
        <v>0.3513</v>
      </c>
      <c r="O133" s="5">
        <f t="shared" si="9"/>
        <v>6540.7405275</v>
      </c>
      <c r="Q133" s="16">
        <f t="shared" si="7"/>
        <v>12077.9344725</v>
      </c>
      <c r="S133" s="16">
        <f t="shared" si="8"/>
        <v>37237.35</v>
      </c>
    </row>
    <row r="134" spans="1:19" ht="11.25">
      <c r="A134" s="4" t="s">
        <v>129</v>
      </c>
      <c r="C134" s="3" t="s">
        <v>258</v>
      </c>
      <c r="E134" s="6">
        <v>122002.67</v>
      </c>
      <c r="G134" s="19">
        <v>0.5</v>
      </c>
      <c r="I134" s="20">
        <f t="shared" si="5"/>
        <v>61001.335</v>
      </c>
      <c r="K134" s="5">
        <f t="shared" si="6"/>
        <v>61001.335</v>
      </c>
      <c r="M134" s="14">
        <v>0.2699</v>
      </c>
      <c r="O134" s="5">
        <f t="shared" si="9"/>
        <v>16464.260316499996</v>
      </c>
      <c r="Q134" s="16">
        <f t="shared" si="7"/>
        <v>44537.0746835</v>
      </c>
      <c r="S134" s="16">
        <f t="shared" si="8"/>
        <v>122002.67</v>
      </c>
    </row>
    <row r="135" spans="1:19" ht="11.25">
      <c r="A135" s="4" t="s">
        <v>130</v>
      </c>
      <c r="C135" s="3" t="s">
        <v>259</v>
      </c>
      <c r="E135" s="6">
        <v>31901.22</v>
      </c>
      <c r="G135" s="19">
        <v>0.5</v>
      </c>
      <c r="I135" s="20">
        <f t="shared" si="5"/>
        <v>15950.61</v>
      </c>
      <c r="K135" s="5">
        <f t="shared" si="6"/>
        <v>15950.61</v>
      </c>
      <c r="M135" s="14">
        <v>0.2432</v>
      </c>
      <c r="O135" s="5">
        <f t="shared" si="9"/>
        <v>3879.188352</v>
      </c>
      <c r="Q135" s="16">
        <f t="shared" si="7"/>
        <v>12071.421648</v>
      </c>
      <c r="S135" s="16">
        <f t="shared" si="8"/>
        <v>31901.22</v>
      </c>
    </row>
    <row r="136" spans="1:19" ht="11.25">
      <c r="A136" s="4" t="s">
        <v>131</v>
      </c>
      <c r="C136" s="3" t="s">
        <v>260</v>
      </c>
      <c r="E136" s="6">
        <v>299749.41</v>
      </c>
      <c r="G136" s="19">
        <v>0.5</v>
      </c>
      <c r="I136" s="20">
        <f t="shared" si="5"/>
        <v>149874.705</v>
      </c>
      <c r="K136" s="5">
        <f>E136-I136</f>
        <v>149874.705</v>
      </c>
      <c r="M136" s="14">
        <v>0.3569</v>
      </c>
      <c r="O136" s="5">
        <f>K136*M136</f>
        <v>53490.282214499995</v>
      </c>
      <c r="Q136" s="16">
        <f>K136-O136</f>
        <v>96384.42278549999</v>
      </c>
      <c r="S136" s="16">
        <f>I136+O136+Q136</f>
        <v>299749.41</v>
      </c>
    </row>
    <row r="137" spans="1:19" ht="11.25">
      <c r="A137" s="4" t="s">
        <v>132</v>
      </c>
      <c r="C137" s="3" t="s">
        <v>261</v>
      </c>
      <c r="E137" s="6">
        <v>45013.17</v>
      </c>
      <c r="G137" s="19">
        <v>0.5</v>
      </c>
      <c r="I137" s="20">
        <f t="shared" si="5"/>
        <v>22506.585</v>
      </c>
      <c r="K137" s="5">
        <f>E137-I137</f>
        <v>22506.585</v>
      </c>
      <c r="M137" s="14">
        <v>0.3843</v>
      </c>
      <c r="O137" s="5">
        <f>K137*M137</f>
        <v>8649.2806155</v>
      </c>
      <c r="Q137" s="16">
        <f>K137-O137</f>
        <v>13857.3043845</v>
      </c>
      <c r="S137" s="16">
        <f>I137+O137+Q137</f>
        <v>45013.17</v>
      </c>
    </row>
    <row r="138" spans="1:19" ht="11.25">
      <c r="A138" s="4" t="s">
        <v>133</v>
      </c>
      <c r="C138" s="3" t="s">
        <v>262</v>
      </c>
      <c r="E138" s="6">
        <v>4920</v>
      </c>
      <c r="G138" s="19">
        <v>0.5</v>
      </c>
      <c r="I138" s="20">
        <f>E138*G138</f>
        <v>2460</v>
      </c>
      <c r="K138" s="5">
        <f>E138-I138</f>
        <v>2460</v>
      </c>
      <c r="M138" s="14">
        <v>0.4553</v>
      </c>
      <c r="O138" s="5">
        <f>K138*M138</f>
        <v>1120.038</v>
      </c>
      <c r="Q138" s="16">
        <f>K138-O138</f>
        <v>1339.962</v>
      </c>
      <c r="S138" s="16">
        <f>I138+O138+Q138</f>
        <v>4920</v>
      </c>
    </row>
    <row r="139" spans="1:19" ht="11.25">
      <c r="A139" s="4" t="s">
        <v>134</v>
      </c>
      <c r="C139" s="3" t="s">
        <v>263</v>
      </c>
      <c r="E139" s="6">
        <v>65487.89</v>
      </c>
      <c r="G139" s="19">
        <v>0.5</v>
      </c>
      <c r="I139" s="20">
        <f>E139*G139</f>
        <v>32743.945</v>
      </c>
      <c r="K139" s="5">
        <f>E139-I139</f>
        <v>32743.945</v>
      </c>
      <c r="M139" s="14">
        <v>0.4587</v>
      </c>
      <c r="O139" s="5">
        <f>K139*M139</f>
        <v>15019.6475715</v>
      </c>
      <c r="Q139" s="16">
        <f>K139-O139</f>
        <v>17724.297428500002</v>
      </c>
      <c r="S139" s="16">
        <f>I139+O139+Q139</f>
        <v>65487.89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7376709.079999999</v>
      </c>
      <c r="G143" s="6"/>
      <c r="I143" s="18">
        <f>SUM(I9:I142)</f>
        <v>3688354.5399999996</v>
      </c>
      <c r="K143" s="5">
        <f>SUM(K9:K142)</f>
        <v>3688354.5399999996</v>
      </c>
      <c r="O143" s="5">
        <f>SUM(O9:O142)</f>
        <v>1266523.4536844993</v>
      </c>
      <c r="Q143" s="16">
        <f>K143-O143</f>
        <v>2421831.0863155005</v>
      </c>
      <c r="S143" s="16">
        <f>SUM(S9:S142)</f>
        <v>7376709.079999999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H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53062.24</v>
      </c>
      <c r="G9" s="19">
        <v>0.5</v>
      </c>
      <c r="I9" s="20">
        <f>E9*G9</f>
        <v>26531.12</v>
      </c>
      <c r="K9" s="5">
        <f>E9-I9</f>
        <v>26531.12</v>
      </c>
      <c r="M9" s="14">
        <v>0.2332</v>
      </c>
      <c r="O9" s="5">
        <f>K9*M9</f>
        <v>6187.057183999999</v>
      </c>
      <c r="Q9" s="16">
        <f>K9-O9</f>
        <v>20344.062815999998</v>
      </c>
      <c r="S9" s="16">
        <f>I9+O9+Q9</f>
        <v>53062.24</v>
      </c>
    </row>
    <row r="10" spans="1:19" ht="11.25">
      <c r="A10" s="4" t="s">
        <v>5</v>
      </c>
      <c r="C10" s="3" t="s">
        <v>135</v>
      </c>
      <c r="E10" s="6">
        <v>108485.07</v>
      </c>
      <c r="G10" s="19">
        <v>0.5</v>
      </c>
      <c r="I10" s="20">
        <f aca="true" t="shared" si="0" ref="I10:I73">E10*G10</f>
        <v>54242.535</v>
      </c>
      <c r="K10" s="5">
        <f aca="true" t="shared" si="1" ref="K10:K73">E10-I10</f>
        <v>54242.535</v>
      </c>
      <c r="M10" s="14">
        <v>0.4474</v>
      </c>
      <c r="O10" s="5">
        <f>K10*M10</f>
        <v>24268.110159000003</v>
      </c>
      <c r="Q10" s="16">
        <f aca="true" t="shared" si="2" ref="Q10:Q73">K10-O10</f>
        <v>29974.424841</v>
      </c>
      <c r="S10" s="16">
        <f aca="true" t="shared" si="3" ref="S10:S73">I10+O10+Q10</f>
        <v>108485.07</v>
      </c>
    </row>
    <row r="11" spans="1:19" ht="11.25">
      <c r="A11" s="4" t="s">
        <v>6</v>
      </c>
      <c r="C11" s="3" t="s">
        <v>136</v>
      </c>
      <c r="E11" s="6">
        <v>17071.29</v>
      </c>
      <c r="G11" s="19">
        <v>0.5</v>
      </c>
      <c r="I11" s="20">
        <f t="shared" si="0"/>
        <v>8535.645</v>
      </c>
      <c r="K11" s="5">
        <f t="shared" si="1"/>
        <v>8535.645</v>
      </c>
      <c r="M11" s="14">
        <v>0.1924</v>
      </c>
      <c r="O11" s="5">
        <f aca="true" t="shared" si="4" ref="O11:O74">K11*M11</f>
        <v>1642.258098</v>
      </c>
      <c r="Q11" s="16">
        <f t="shared" si="2"/>
        <v>6893.386902</v>
      </c>
      <c r="S11" s="16">
        <f t="shared" si="3"/>
        <v>17071.29</v>
      </c>
    </row>
    <row r="12" spans="1:19" ht="11.25">
      <c r="A12" s="4" t="s">
        <v>7</v>
      </c>
      <c r="C12" s="3" t="s">
        <v>137</v>
      </c>
      <c r="E12" s="6">
        <v>8721.29</v>
      </c>
      <c r="G12" s="19">
        <v>0.5</v>
      </c>
      <c r="I12" s="20">
        <f t="shared" si="0"/>
        <v>4360.645</v>
      </c>
      <c r="K12" s="5">
        <f t="shared" si="1"/>
        <v>4360.645</v>
      </c>
      <c r="M12" s="14">
        <v>0.3268</v>
      </c>
      <c r="O12" s="5">
        <f t="shared" si="4"/>
        <v>1425.058786</v>
      </c>
      <c r="Q12" s="16">
        <f t="shared" si="2"/>
        <v>2935.5862140000004</v>
      </c>
      <c r="S12" s="16">
        <f t="shared" si="3"/>
        <v>8721.29</v>
      </c>
    </row>
    <row r="13" spans="1:19" ht="11.25">
      <c r="A13" s="4" t="s">
        <v>8</v>
      </c>
      <c r="C13" s="3" t="s">
        <v>138</v>
      </c>
      <c r="E13" s="6">
        <v>24713.08</v>
      </c>
      <c r="G13" s="19">
        <v>0.5</v>
      </c>
      <c r="I13" s="20">
        <f t="shared" si="0"/>
        <v>12356.54</v>
      </c>
      <c r="K13" s="5">
        <f t="shared" si="1"/>
        <v>12356.54</v>
      </c>
      <c r="M13" s="14">
        <v>0.2722</v>
      </c>
      <c r="O13" s="5">
        <f t="shared" si="4"/>
        <v>3363.4501880000003</v>
      </c>
      <c r="Q13" s="16">
        <f t="shared" si="2"/>
        <v>8993.089812</v>
      </c>
      <c r="S13" s="16">
        <f t="shared" si="3"/>
        <v>24713.08</v>
      </c>
    </row>
    <row r="14" spans="1:19" ht="11.25">
      <c r="A14" s="4" t="s">
        <v>9</v>
      </c>
      <c r="C14" s="3" t="s">
        <v>139</v>
      </c>
      <c r="E14" s="6">
        <v>20238.44</v>
      </c>
      <c r="G14" s="19">
        <v>0.5</v>
      </c>
      <c r="I14" s="20">
        <f t="shared" si="0"/>
        <v>10119.22</v>
      </c>
      <c r="K14" s="5">
        <f t="shared" si="1"/>
        <v>10119.22</v>
      </c>
      <c r="M14" s="14">
        <v>0.2639</v>
      </c>
      <c r="O14" s="5">
        <f t="shared" si="4"/>
        <v>2670.4621580000003</v>
      </c>
      <c r="Q14" s="16">
        <f t="shared" si="2"/>
        <v>7448.757841999999</v>
      </c>
      <c r="S14" s="16">
        <f t="shared" si="3"/>
        <v>20238.44</v>
      </c>
    </row>
    <row r="15" spans="1:19" ht="11.25">
      <c r="A15" s="4" t="s">
        <v>10</v>
      </c>
      <c r="C15" s="3" t="s">
        <v>140</v>
      </c>
      <c r="E15" s="6">
        <v>206030.27</v>
      </c>
      <c r="G15" s="19">
        <v>0.5</v>
      </c>
      <c r="I15" s="20">
        <f t="shared" si="0"/>
        <v>103015.135</v>
      </c>
      <c r="K15" s="5">
        <f t="shared" si="1"/>
        <v>103015.135</v>
      </c>
      <c r="M15" s="14">
        <v>0.4602</v>
      </c>
      <c r="O15" s="5">
        <f t="shared" si="4"/>
        <v>47407.565126999994</v>
      </c>
      <c r="Q15" s="16">
        <f t="shared" si="2"/>
        <v>55607.569873</v>
      </c>
      <c r="S15" s="16">
        <f t="shared" si="3"/>
        <v>206030.27</v>
      </c>
    </row>
    <row r="16" spans="1:19" ht="11.25">
      <c r="A16" s="4" t="s">
        <v>11</v>
      </c>
      <c r="C16" s="3" t="s">
        <v>141</v>
      </c>
      <c r="E16" s="6">
        <v>68350.33</v>
      </c>
      <c r="G16" s="19">
        <v>0.5</v>
      </c>
      <c r="I16" s="20">
        <f t="shared" si="0"/>
        <v>34175.165</v>
      </c>
      <c r="K16" s="5">
        <f t="shared" si="1"/>
        <v>34175.165</v>
      </c>
      <c r="M16" s="14">
        <v>0.3302</v>
      </c>
      <c r="O16" s="5">
        <f t="shared" si="4"/>
        <v>11284.639483</v>
      </c>
      <c r="Q16" s="16">
        <f t="shared" si="2"/>
        <v>22890.525517000002</v>
      </c>
      <c r="S16" s="16">
        <f t="shared" si="3"/>
        <v>68350.33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58132.74</v>
      </c>
      <c r="G18" s="19">
        <v>0.5</v>
      </c>
      <c r="I18" s="20">
        <f t="shared" si="0"/>
        <v>29066.37</v>
      </c>
      <c r="K18" s="5">
        <f t="shared" si="1"/>
        <v>29066.37</v>
      </c>
      <c r="M18" s="14">
        <v>0.336</v>
      </c>
      <c r="O18" s="5">
        <f t="shared" si="4"/>
        <v>9766.30032</v>
      </c>
      <c r="Q18" s="16">
        <f t="shared" si="2"/>
        <v>19300.06968</v>
      </c>
      <c r="S18" s="16">
        <f t="shared" si="3"/>
        <v>58132.74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17449.77</v>
      </c>
      <c r="G20" s="19">
        <v>0.5</v>
      </c>
      <c r="I20" s="20">
        <f t="shared" si="0"/>
        <v>8724.885</v>
      </c>
      <c r="K20" s="5">
        <f t="shared" si="1"/>
        <v>8724.885</v>
      </c>
      <c r="M20" s="14">
        <v>0.3602</v>
      </c>
      <c r="O20" s="5">
        <f t="shared" si="4"/>
        <v>3142.703577</v>
      </c>
      <c r="Q20" s="16">
        <f t="shared" si="2"/>
        <v>5582.181423</v>
      </c>
      <c r="S20" s="16">
        <f t="shared" si="3"/>
        <v>17449.77</v>
      </c>
    </row>
    <row r="21" spans="1:19" ht="11.25">
      <c r="A21" s="4" t="s">
        <v>16</v>
      </c>
      <c r="C21" s="3" t="s">
        <v>146</v>
      </c>
      <c r="E21" s="6">
        <v>71551.6</v>
      </c>
      <c r="G21" s="19">
        <v>0.5</v>
      </c>
      <c r="I21" s="20">
        <f t="shared" si="0"/>
        <v>35775.8</v>
      </c>
      <c r="K21" s="5">
        <f t="shared" si="1"/>
        <v>35775.8</v>
      </c>
      <c r="M21" s="14">
        <v>0.2439</v>
      </c>
      <c r="O21" s="5">
        <f t="shared" si="4"/>
        <v>8725.717620000001</v>
      </c>
      <c r="Q21" s="16">
        <f t="shared" si="2"/>
        <v>27050.08238</v>
      </c>
      <c r="S21" s="16">
        <f t="shared" si="3"/>
        <v>71551.6</v>
      </c>
    </row>
    <row r="22" spans="1:19" ht="11.25">
      <c r="A22" s="4" t="s">
        <v>17</v>
      </c>
      <c r="C22" s="3" t="s">
        <v>147</v>
      </c>
      <c r="E22" s="6">
        <v>21939.7</v>
      </c>
      <c r="G22" s="19">
        <v>0.5</v>
      </c>
      <c r="I22" s="20">
        <f t="shared" si="0"/>
        <v>10969.85</v>
      </c>
      <c r="K22" s="5">
        <f t="shared" si="1"/>
        <v>10969.85</v>
      </c>
      <c r="M22" s="14">
        <v>0.3156</v>
      </c>
      <c r="O22" s="5">
        <f t="shared" si="4"/>
        <v>3462.08466</v>
      </c>
      <c r="Q22" s="16">
        <f t="shared" si="2"/>
        <v>7507.76534</v>
      </c>
      <c r="S22" s="16">
        <f t="shared" si="3"/>
        <v>21939.7</v>
      </c>
    </row>
    <row r="23" spans="1:19" ht="11.25">
      <c r="A23" s="4" t="s">
        <v>18</v>
      </c>
      <c r="C23" s="3" t="s">
        <v>148</v>
      </c>
      <c r="E23" s="6">
        <v>26782.47</v>
      </c>
      <c r="G23" s="19">
        <v>0.5</v>
      </c>
      <c r="I23" s="20">
        <f t="shared" si="0"/>
        <v>13391.235</v>
      </c>
      <c r="K23" s="5">
        <f t="shared" si="1"/>
        <v>13391.235</v>
      </c>
      <c r="M23" s="14">
        <v>0.2023</v>
      </c>
      <c r="O23" s="5">
        <f t="shared" si="4"/>
        <v>2709.0468405</v>
      </c>
      <c r="Q23" s="16">
        <f t="shared" si="2"/>
        <v>10682.188159500001</v>
      </c>
      <c r="S23" s="16">
        <f t="shared" si="3"/>
        <v>26782.47</v>
      </c>
    </row>
    <row r="24" spans="1:19" ht="11.25">
      <c r="A24" s="4" t="s">
        <v>19</v>
      </c>
      <c r="C24" s="3" t="s">
        <v>149</v>
      </c>
      <c r="E24" s="6">
        <v>53847.03</v>
      </c>
      <c r="G24" s="19">
        <v>0.5</v>
      </c>
      <c r="I24" s="20">
        <f t="shared" si="0"/>
        <v>26923.515</v>
      </c>
      <c r="K24" s="5">
        <f t="shared" si="1"/>
        <v>26923.515</v>
      </c>
      <c r="M24" s="14">
        <v>0.3107</v>
      </c>
      <c r="O24" s="5">
        <f t="shared" si="4"/>
        <v>8365.1361105</v>
      </c>
      <c r="Q24" s="16">
        <f t="shared" si="2"/>
        <v>18558.3788895</v>
      </c>
      <c r="S24" s="16">
        <f t="shared" si="3"/>
        <v>53847.03</v>
      </c>
    </row>
    <row r="25" spans="1:19" ht="11.25">
      <c r="A25" s="4" t="s">
        <v>20</v>
      </c>
      <c r="C25" s="3" t="s">
        <v>150</v>
      </c>
      <c r="E25" s="6">
        <v>11686.38</v>
      </c>
      <c r="G25" s="19">
        <v>0.5</v>
      </c>
      <c r="I25" s="20">
        <f t="shared" si="0"/>
        <v>5843.19</v>
      </c>
      <c r="K25" s="5">
        <f t="shared" si="1"/>
        <v>5843.19</v>
      </c>
      <c r="M25" s="14">
        <v>0.3308</v>
      </c>
      <c r="O25" s="5">
        <f t="shared" si="4"/>
        <v>1932.9272519999997</v>
      </c>
      <c r="Q25" s="16">
        <f t="shared" si="2"/>
        <v>3910.262748</v>
      </c>
      <c r="S25" s="16">
        <f t="shared" si="3"/>
        <v>11686.38</v>
      </c>
    </row>
    <row r="26" spans="1:19" ht="11.25">
      <c r="A26" s="4" t="s">
        <v>21</v>
      </c>
      <c r="C26" s="3" t="s">
        <v>151</v>
      </c>
      <c r="E26" s="6">
        <v>1470.3</v>
      </c>
      <c r="G26" s="19">
        <v>0.5</v>
      </c>
      <c r="I26" s="20">
        <f t="shared" si="0"/>
        <v>735.15</v>
      </c>
      <c r="K26" s="5">
        <f t="shared" si="1"/>
        <v>735.15</v>
      </c>
      <c r="M26" s="14">
        <v>0.291</v>
      </c>
      <c r="O26" s="5">
        <f t="shared" si="4"/>
        <v>213.92864999999998</v>
      </c>
      <c r="Q26" s="16">
        <f t="shared" si="2"/>
        <v>521.22135</v>
      </c>
      <c r="S26" s="16">
        <f t="shared" si="3"/>
        <v>1470.3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41742.55</v>
      </c>
      <c r="G28" s="19">
        <v>0.5</v>
      </c>
      <c r="I28" s="20">
        <f t="shared" si="0"/>
        <v>20871.275</v>
      </c>
      <c r="K28" s="5">
        <f t="shared" si="1"/>
        <v>20871.275</v>
      </c>
      <c r="M28" s="14">
        <v>0.2204</v>
      </c>
      <c r="O28" s="5">
        <f t="shared" si="4"/>
        <v>4600.02901</v>
      </c>
      <c r="Q28" s="16">
        <f t="shared" si="2"/>
        <v>16271.245990000001</v>
      </c>
      <c r="S28" s="16">
        <f t="shared" si="3"/>
        <v>41742.55</v>
      </c>
    </row>
    <row r="29" spans="1:19" ht="11.25">
      <c r="A29" s="4" t="s">
        <v>24</v>
      </c>
      <c r="C29" s="3" t="s">
        <v>154</v>
      </c>
      <c r="E29" s="6">
        <v>151744.27</v>
      </c>
      <c r="G29" s="19">
        <v>0.5</v>
      </c>
      <c r="I29" s="20">
        <f t="shared" si="0"/>
        <v>75872.135</v>
      </c>
      <c r="K29" s="5">
        <f t="shared" si="1"/>
        <v>75872.135</v>
      </c>
      <c r="M29" s="14">
        <v>0.3853</v>
      </c>
      <c r="O29" s="5">
        <f t="shared" si="4"/>
        <v>29233.533615499997</v>
      </c>
      <c r="Q29" s="16">
        <f t="shared" si="2"/>
        <v>46638.6013845</v>
      </c>
      <c r="S29" s="16">
        <f t="shared" si="3"/>
        <v>151744.27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11615.54</v>
      </c>
      <c r="G31" s="19">
        <v>0.5</v>
      </c>
      <c r="I31" s="20">
        <f t="shared" si="0"/>
        <v>5807.77</v>
      </c>
      <c r="K31" s="5">
        <f t="shared" si="1"/>
        <v>5807.77</v>
      </c>
      <c r="M31" s="14">
        <v>0.2901</v>
      </c>
      <c r="O31" s="5">
        <f t="shared" si="4"/>
        <v>1684.8340770000002</v>
      </c>
      <c r="Q31" s="16">
        <f t="shared" si="2"/>
        <v>4122.935923</v>
      </c>
      <c r="S31" s="16">
        <f t="shared" si="3"/>
        <v>11615.54</v>
      </c>
    </row>
    <row r="32" spans="1:19" ht="11.25">
      <c r="A32" s="4" t="s">
        <v>27</v>
      </c>
      <c r="C32" s="3" t="s">
        <v>157</v>
      </c>
      <c r="E32" s="6">
        <v>126949.67</v>
      </c>
      <c r="G32" s="19">
        <v>0.5</v>
      </c>
      <c r="I32" s="20">
        <f t="shared" si="0"/>
        <v>63474.835</v>
      </c>
      <c r="K32" s="5">
        <f t="shared" si="1"/>
        <v>63474.835</v>
      </c>
      <c r="M32" s="14">
        <v>0.3767</v>
      </c>
      <c r="O32" s="5">
        <f t="shared" si="4"/>
        <v>23910.970344499998</v>
      </c>
      <c r="Q32" s="16">
        <f t="shared" si="2"/>
        <v>39563.8646555</v>
      </c>
      <c r="S32" s="16">
        <f t="shared" si="3"/>
        <v>126949.67</v>
      </c>
    </row>
    <row r="33" spans="1:19" ht="11.25">
      <c r="A33" s="4" t="s">
        <v>28</v>
      </c>
      <c r="C33" s="3" t="s">
        <v>158</v>
      </c>
      <c r="E33" s="6">
        <v>28397.82</v>
      </c>
      <c r="G33" s="19">
        <v>0.5</v>
      </c>
      <c r="I33" s="20">
        <f t="shared" si="0"/>
        <v>14198.91</v>
      </c>
      <c r="K33" s="5">
        <f t="shared" si="1"/>
        <v>14198.91</v>
      </c>
      <c r="M33" s="14">
        <v>0.304</v>
      </c>
      <c r="O33" s="5">
        <f t="shared" si="4"/>
        <v>4316.46864</v>
      </c>
      <c r="Q33" s="16">
        <f t="shared" si="2"/>
        <v>9882.44136</v>
      </c>
      <c r="S33" s="16">
        <f t="shared" si="3"/>
        <v>28397.82</v>
      </c>
    </row>
    <row r="34" spans="1:19" ht="11.25">
      <c r="A34" s="4" t="s">
        <v>29</v>
      </c>
      <c r="C34" s="3" t="s">
        <v>159</v>
      </c>
      <c r="E34" s="6">
        <v>28859.14</v>
      </c>
      <c r="G34" s="19">
        <v>0.5</v>
      </c>
      <c r="I34" s="20">
        <f t="shared" si="0"/>
        <v>14429.57</v>
      </c>
      <c r="K34" s="5">
        <f t="shared" si="1"/>
        <v>14429.57</v>
      </c>
      <c r="M34" s="14">
        <v>0.3042</v>
      </c>
      <c r="O34" s="5">
        <f t="shared" si="4"/>
        <v>4389.475194000001</v>
      </c>
      <c r="Q34" s="16">
        <f t="shared" si="2"/>
        <v>10040.094806</v>
      </c>
      <c r="S34" s="16">
        <f t="shared" si="3"/>
        <v>28859.14</v>
      </c>
    </row>
    <row r="35" spans="1:19" ht="11.25">
      <c r="A35" s="4" t="s">
        <v>30</v>
      </c>
      <c r="C35" s="3" t="s">
        <v>160</v>
      </c>
      <c r="E35" s="6">
        <v>45014.16</v>
      </c>
      <c r="G35" s="19">
        <v>0.5</v>
      </c>
      <c r="I35" s="20">
        <f t="shared" si="0"/>
        <v>22507.08</v>
      </c>
      <c r="K35" s="5">
        <f t="shared" si="1"/>
        <v>22507.08</v>
      </c>
      <c r="M35" s="14">
        <v>0.3358</v>
      </c>
      <c r="O35" s="5">
        <f t="shared" si="4"/>
        <v>7557.877464</v>
      </c>
      <c r="Q35" s="16">
        <f t="shared" si="2"/>
        <v>14949.202536</v>
      </c>
      <c r="S35" s="16">
        <f t="shared" si="3"/>
        <v>45014.16</v>
      </c>
    </row>
    <row r="36" spans="1:19" ht="11.25">
      <c r="A36" s="4" t="s">
        <v>31</v>
      </c>
      <c r="C36" s="3" t="s">
        <v>161</v>
      </c>
      <c r="E36" s="6">
        <v>42232.97</v>
      </c>
      <c r="G36" s="19">
        <v>0.5</v>
      </c>
      <c r="I36" s="20">
        <f t="shared" si="0"/>
        <v>21116.485</v>
      </c>
      <c r="K36" s="5">
        <f t="shared" si="1"/>
        <v>21116.485</v>
      </c>
      <c r="M36" s="14">
        <v>0.3853</v>
      </c>
      <c r="O36" s="5">
        <f t="shared" si="4"/>
        <v>8136.1816705</v>
      </c>
      <c r="Q36" s="16">
        <f t="shared" si="2"/>
        <v>12980.3033295</v>
      </c>
      <c r="S36" s="16">
        <f t="shared" si="3"/>
        <v>42232.97</v>
      </c>
    </row>
    <row r="37" spans="1:19" ht="11.25">
      <c r="A37" s="4" t="s">
        <v>32</v>
      </c>
      <c r="C37" s="3" t="s">
        <v>162</v>
      </c>
      <c r="E37" s="6">
        <v>308414.23</v>
      </c>
      <c r="G37" s="19">
        <v>0.5</v>
      </c>
      <c r="I37" s="20">
        <f t="shared" si="0"/>
        <v>154207.115</v>
      </c>
      <c r="K37" s="5">
        <f t="shared" si="1"/>
        <v>154207.115</v>
      </c>
      <c r="M37" s="14">
        <v>0.4611</v>
      </c>
      <c r="O37" s="5">
        <f t="shared" si="4"/>
        <v>71104.9007265</v>
      </c>
      <c r="Q37" s="16">
        <f t="shared" si="2"/>
        <v>83102.2142735</v>
      </c>
      <c r="S37" s="16">
        <f t="shared" si="3"/>
        <v>308414.23</v>
      </c>
    </row>
    <row r="38" spans="1:19" ht="11.25">
      <c r="A38" s="4" t="s">
        <v>33</v>
      </c>
      <c r="C38" s="3" t="s">
        <v>163</v>
      </c>
      <c r="E38" s="6">
        <v>123673.86</v>
      </c>
      <c r="G38" s="19">
        <v>0.5</v>
      </c>
      <c r="I38" s="20">
        <f t="shared" si="0"/>
        <v>61836.93</v>
      </c>
      <c r="K38" s="5">
        <f t="shared" si="1"/>
        <v>61836.93</v>
      </c>
      <c r="M38" s="14">
        <v>0.4584</v>
      </c>
      <c r="O38" s="5">
        <f t="shared" si="4"/>
        <v>28346.048712</v>
      </c>
      <c r="Q38" s="16">
        <f t="shared" si="2"/>
        <v>33490.881288000004</v>
      </c>
      <c r="S38" s="16">
        <f t="shared" si="3"/>
        <v>123673.86</v>
      </c>
    </row>
    <row r="39" spans="1:19" ht="11.25">
      <c r="A39" s="4" t="s">
        <v>34</v>
      </c>
      <c r="C39" s="3" t="s">
        <v>164</v>
      </c>
      <c r="E39" s="6">
        <v>2261.88</v>
      </c>
      <c r="G39" s="19">
        <v>0.5</v>
      </c>
      <c r="I39" s="20">
        <f t="shared" si="0"/>
        <v>1130.94</v>
      </c>
      <c r="K39" s="5">
        <f t="shared" si="1"/>
        <v>1130.94</v>
      </c>
      <c r="M39" s="14">
        <v>0.2324</v>
      </c>
      <c r="O39" s="5">
        <f t="shared" si="4"/>
        <v>262.830456</v>
      </c>
      <c r="Q39" s="16">
        <f t="shared" si="2"/>
        <v>868.109544</v>
      </c>
      <c r="S39" s="16">
        <f t="shared" si="3"/>
        <v>2261.88</v>
      </c>
    </row>
    <row r="40" spans="1:19" ht="11.25">
      <c r="A40" s="4" t="s">
        <v>35</v>
      </c>
      <c r="C40" s="3" t="s">
        <v>165</v>
      </c>
      <c r="E40" s="6">
        <v>36919.5</v>
      </c>
      <c r="G40" s="19">
        <v>0.5</v>
      </c>
      <c r="I40" s="20">
        <f t="shared" si="0"/>
        <v>18459.75</v>
      </c>
      <c r="K40" s="5">
        <f t="shared" si="1"/>
        <v>18459.75</v>
      </c>
      <c r="M40" s="14">
        <v>0.3811</v>
      </c>
      <c r="O40" s="5">
        <f t="shared" si="4"/>
        <v>7035.010725</v>
      </c>
      <c r="Q40" s="16">
        <f t="shared" si="2"/>
        <v>11424.739275</v>
      </c>
      <c r="S40" s="16">
        <f t="shared" si="3"/>
        <v>36919.5</v>
      </c>
    </row>
    <row r="41" spans="1:19" ht="11.25">
      <c r="A41" s="4" t="s">
        <v>36</v>
      </c>
      <c r="C41" s="3" t="s">
        <v>166</v>
      </c>
      <c r="E41" s="6">
        <v>32032.42</v>
      </c>
      <c r="G41" s="19">
        <v>0.5</v>
      </c>
      <c r="I41" s="20">
        <f t="shared" si="0"/>
        <v>16016.21</v>
      </c>
      <c r="K41" s="5">
        <f t="shared" si="1"/>
        <v>16016.21</v>
      </c>
      <c r="M41" s="14">
        <v>0.283</v>
      </c>
      <c r="O41" s="5">
        <f t="shared" si="4"/>
        <v>4532.58743</v>
      </c>
      <c r="Q41" s="16">
        <f t="shared" si="2"/>
        <v>11483.62257</v>
      </c>
      <c r="S41" s="16">
        <f t="shared" si="3"/>
        <v>32032.42</v>
      </c>
    </row>
    <row r="42" spans="1:19" ht="11.25">
      <c r="A42" s="4" t="s">
        <v>37</v>
      </c>
      <c r="C42" s="3" t="s">
        <v>167</v>
      </c>
      <c r="E42" s="6">
        <v>11686.38</v>
      </c>
      <c r="G42" s="19">
        <v>0.5</v>
      </c>
      <c r="I42" s="20">
        <f t="shared" si="0"/>
        <v>5843.19</v>
      </c>
      <c r="K42" s="5">
        <f t="shared" si="1"/>
        <v>5843.19</v>
      </c>
      <c r="M42" s="14">
        <v>0.4348</v>
      </c>
      <c r="O42" s="5">
        <f t="shared" si="4"/>
        <v>2540.619012</v>
      </c>
      <c r="Q42" s="16">
        <f t="shared" si="2"/>
        <v>3302.5709879999995</v>
      </c>
      <c r="S42" s="16">
        <f t="shared" si="3"/>
        <v>11686.38</v>
      </c>
    </row>
    <row r="43" spans="1:19" ht="11.25">
      <c r="A43" s="4" t="s">
        <v>38</v>
      </c>
      <c r="C43" s="3" t="s">
        <v>168</v>
      </c>
      <c r="E43" s="6">
        <v>32668.94</v>
      </c>
      <c r="G43" s="19">
        <v>0.5</v>
      </c>
      <c r="I43" s="20">
        <f t="shared" si="0"/>
        <v>16334.47</v>
      </c>
      <c r="K43" s="5">
        <f t="shared" si="1"/>
        <v>16334.47</v>
      </c>
      <c r="M43" s="14">
        <v>0.2898</v>
      </c>
      <c r="O43" s="5">
        <f t="shared" si="4"/>
        <v>4733.7294059999995</v>
      </c>
      <c r="Q43" s="16">
        <f t="shared" si="2"/>
        <v>11600.740593999999</v>
      </c>
      <c r="S43" s="16">
        <f t="shared" si="3"/>
        <v>32668.94</v>
      </c>
    </row>
    <row r="44" spans="1:19" ht="11.25">
      <c r="A44" s="4" t="s">
        <v>39</v>
      </c>
      <c r="C44" s="3" t="s">
        <v>169</v>
      </c>
      <c r="E44" s="6">
        <v>45945.83</v>
      </c>
      <c r="G44" s="19">
        <v>0.5</v>
      </c>
      <c r="I44" s="20">
        <f t="shared" si="0"/>
        <v>22972.915</v>
      </c>
      <c r="K44" s="5">
        <f t="shared" si="1"/>
        <v>22972.915</v>
      </c>
      <c r="M44" s="14">
        <v>0.3687</v>
      </c>
      <c r="O44" s="5">
        <f t="shared" si="4"/>
        <v>8470.1137605</v>
      </c>
      <c r="Q44" s="16">
        <f t="shared" si="2"/>
        <v>14502.8012395</v>
      </c>
      <c r="S44" s="16">
        <f t="shared" si="3"/>
        <v>45945.83</v>
      </c>
    </row>
    <row r="45" spans="1:19" ht="11.25">
      <c r="A45" s="4" t="s">
        <v>40</v>
      </c>
      <c r="C45" s="3" t="s">
        <v>170</v>
      </c>
      <c r="E45" s="6">
        <v>47763.49</v>
      </c>
      <c r="G45" s="19">
        <v>0.5</v>
      </c>
      <c r="I45" s="20">
        <f t="shared" si="0"/>
        <v>23881.745</v>
      </c>
      <c r="K45" s="5">
        <f t="shared" si="1"/>
        <v>23881.745</v>
      </c>
      <c r="M45" s="14">
        <v>0.4871</v>
      </c>
      <c r="O45" s="5">
        <f t="shared" si="4"/>
        <v>11632.797989499999</v>
      </c>
      <c r="Q45" s="16">
        <f t="shared" si="2"/>
        <v>12248.9470105</v>
      </c>
      <c r="S45" s="16">
        <f t="shared" si="3"/>
        <v>47763.49</v>
      </c>
    </row>
    <row r="46" spans="1:19" ht="11.25">
      <c r="A46" s="4" t="s">
        <v>41</v>
      </c>
      <c r="C46" s="3" t="s">
        <v>171</v>
      </c>
      <c r="E46" s="6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10555.44</v>
      </c>
      <c r="G47" s="19">
        <v>0.5</v>
      </c>
      <c r="I47" s="20">
        <f t="shared" si="0"/>
        <v>5277.72</v>
      </c>
      <c r="K47" s="5">
        <f t="shared" si="1"/>
        <v>5277.72</v>
      </c>
      <c r="M47" s="14">
        <v>0.3471</v>
      </c>
      <c r="O47" s="5">
        <f t="shared" si="4"/>
        <v>1831.8966120000002</v>
      </c>
      <c r="Q47" s="16">
        <f t="shared" si="2"/>
        <v>3445.823388</v>
      </c>
      <c r="S47" s="16">
        <f t="shared" si="3"/>
        <v>10555.44</v>
      </c>
    </row>
    <row r="48" spans="1:19" ht="11.25">
      <c r="A48" s="4" t="s">
        <v>43</v>
      </c>
      <c r="C48" s="3" t="s">
        <v>173</v>
      </c>
      <c r="E48" s="6">
        <v>28868.21</v>
      </c>
      <c r="G48" s="19">
        <v>0.5</v>
      </c>
      <c r="I48" s="20">
        <f t="shared" si="0"/>
        <v>14434.105</v>
      </c>
      <c r="K48" s="5">
        <f t="shared" si="1"/>
        <v>14434.105</v>
      </c>
      <c r="M48" s="14">
        <v>0.2266</v>
      </c>
      <c r="O48" s="5">
        <f t="shared" si="4"/>
        <v>3270.768193</v>
      </c>
      <c r="Q48" s="16">
        <f t="shared" si="2"/>
        <v>11163.336807</v>
      </c>
      <c r="S48" s="16">
        <f t="shared" si="3"/>
        <v>28868.21</v>
      </c>
    </row>
    <row r="49" spans="1:19" ht="11.25">
      <c r="A49" s="4" t="s">
        <v>44</v>
      </c>
      <c r="C49" s="3" t="s">
        <v>174</v>
      </c>
      <c r="E49" s="6">
        <v>89161.99</v>
      </c>
      <c r="G49" s="19">
        <v>0.5</v>
      </c>
      <c r="I49" s="20">
        <f t="shared" si="0"/>
        <v>44580.995</v>
      </c>
      <c r="K49" s="5">
        <f t="shared" si="1"/>
        <v>44580.995</v>
      </c>
      <c r="M49" s="14">
        <v>0.2335</v>
      </c>
      <c r="O49" s="5">
        <f t="shared" si="4"/>
        <v>10409.662332500002</v>
      </c>
      <c r="Q49" s="16">
        <f t="shared" si="2"/>
        <v>34171.3326675</v>
      </c>
      <c r="S49" s="16">
        <f t="shared" si="3"/>
        <v>89161.99</v>
      </c>
    </row>
    <row r="50" spans="1:19" ht="11.25">
      <c r="A50" s="4" t="s">
        <v>45</v>
      </c>
      <c r="C50" s="3" t="s">
        <v>175</v>
      </c>
      <c r="E50" s="6">
        <v>31084.97</v>
      </c>
      <c r="G50" s="19">
        <v>0.5</v>
      </c>
      <c r="I50" s="20">
        <f t="shared" si="0"/>
        <v>15542.485</v>
      </c>
      <c r="K50" s="5">
        <f t="shared" si="1"/>
        <v>15542.485</v>
      </c>
      <c r="M50" s="14">
        <v>0.4444</v>
      </c>
      <c r="O50" s="5">
        <f t="shared" si="4"/>
        <v>6907.080334</v>
      </c>
      <c r="Q50" s="16">
        <f t="shared" si="2"/>
        <v>8635.404666</v>
      </c>
      <c r="S50" s="16">
        <f t="shared" si="3"/>
        <v>31084.97</v>
      </c>
    </row>
    <row r="51" spans="1:19" ht="11.25">
      <c r="A51" s="4" t="s">
        <v>46</v>
      </c>
      <c r="C51" s="3" t="s">
        <v>176</v>
      </c>
      <c r="E51" s="6">
        <v>287874.98</v>
      </c>
      <c r="G51" s="19">
        <v>0.5</v>
      </c>
      <c r="I51" s="20">
        <f t="shared" si="0"/>
        <v>143937.49</v>
      </c>
      <c r="K51" s="5">
        <f t="shared" si="1"/>
        <v>143937.49</v>
      </c>
      <c r="M51" s="14">
        <v>0.3755</v>
      </c>
      <c r="O51" s="5">
        <f t="shared" si="4"/>
        <v>54048.527494999995</v>
      </c>
      <c r="Q51" s="16">
        <f t="shared" si="2"/>
        <v>89888.962505</v>
      </c>
      <c r="S51" s="16">
        <f t="shared" si="3"/>
        <v>287874.98</v>
      </c>
    </row>
    <row r="52" spans="1:19" ht="11.25">
      <c r="A52" s="4" t="s">
        <v>47</v>
      </c>
      <c r="C52" s="3" t="s">
        <v>177</v>
      </c>
      <c r="E52" s="6">
        <v>9423.33</v>
      </c>
      <c r="G52" s="19">
        <v>0.5</v>
      </c>
      <c r="I52" s="20">
        <f t="shared" si="0"/>
        <v>4711.665</v>
      </c>
      <c r="K52" s="5">
        <f t="shared" si="1"/>
        <v>4711.665</v>
      </c>
      <c r="M52" s="14">
        <v>0.2786</v>
      </c>
      <c r="O52" s="5">
        <f t="shared" si="4"/>
        <v>1312.669869</v>
      </c>
      <c r="Q52" s="16">
        <f t="shared" si="2"/>
        <v>3398.9951309999997</v>
      </c>
      <c r="S52" s="16">
        <f t="shared" si="3"/>
        <v>9423.33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4838.68</v>
      </c>
      <c r="G54" s="19">
        <v>0.5</v>
      </c>
      <c r="I54" s="20">
        <f t="shared" si="0"/>
        <v>2419.34</v>
      </c>
      <c r="K54" s="5">
        <f t="shared" si="1"/>
        <v>2419.34</v>
      </c>
      <c r="M54" s="14">
        <v>0.3613</v>
      </c>
      <c r="O54" s="5">
        <f t="shared" si="4"/>
        <v>874.1075420000001</v>
      </c>
      <c r="Q54" s="16">
        <f t="shared" si="2"/>
        <v>1545.232458</v>
      </c>
      <c r="S54" s="16">
        <f t="shared" si="3"/>
        <v>4838.68</v>
      </c>
    </row>
    <row r="55" spans="1:19" ht="11.25">
      <c r="A55" s="4" t="s">
        <v>50</v>
      </c>
      <c r="C55" s="3" t="s">
        <v>180</v>
      </c>
      <c r="E55" s="6">
        <v>34573</v>
      </c>
      <c r="G55" s="19">
        <v>0.5</v>
      </c>
      <c r="I55" s="20">
        <f t="shared" si="0"/>
        <v>17286.5</v>
      </c>
      <c r="K55" s="5">
        <f t="shared" si="1"/>
        <v>17286.5</v>
      </c>
      <c r="M55" s="14">
        <v>0.4483</v>
      </c>
      <c r="O55" s="5">
        <f t="shared" si="4"/>
        <v>7749.53795</v>
      </c>
      <c r="Q55" s="16">
        <f t="shared" si="2"/>
        <v>9536.96205</v>
      </c>
      <c r="S55" s="16">
        <f t="shared" si="3"/>
        <v>34573</v>
      </c>
    </row>
    <row r="56" spans="1:19" ht="11.25">
      <c r="A56" s="4" t="s">
        <v>51</v>
      </c>
      <c r="C56" s="3" t="s">
        <v>181</v>
      </c>
      <c r="E56" s="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71027.56</v>
      </c>
      <c r="G57" s="19">
        <v>0.5</v>
      </c>
      <c r="I57" s="20">
        <f t="shared" si="0"/>
        <v>35513.78</v>
      </c>
      <c r="K57" s="5">
        <f t="shared" si="1"/>
        <v>35513.78</v>
      </c>
      <c r="M57" s="14">
        <v>0.3627</v>
      </c>
      <c r="O57" s="5">
        <f t="shared" si="4"/>
        <v>12880.848006</v>
      </c>
      <c r="Q57" s="16">
        <f t="shared" si="2"/>
        <v>22632.931994</v>
      </c>
      <c r="S57" s="16">
        <f t="shared" si="3"/>
        <v>71027.56</v>
      </c>
    </row>
    <row r="58" spans="1:19" ht="11.25">
      <c r="A58" s="4" t="s">
        <v>53</v>
      </c>
      <c r="C58" s="3" t="s">
        <v>183</v>
      </c>
      <c r="E58" s="6">
        <v>21113.35</v>
      </c>
      <c r="G58" s="19">
        <v>0.5</v>
      </c>
      <c r="I58" s="20">
        <f t="shared" si="0"/>
        <v>10556.675</v>
      </c>
      <c r="K58" s="5">
        <f t="shared" si="1"/>
        <v>10556.675</v>
      </c>
      <c r="M58" s="14">
        <v>0.3853</v>
      </c>
      <c r="O58" s="5">
        <f t="shared" si="4"/>
        <v>4067.4868774999995</v>
      </c>
      <c r="Q58" s="16">
        <f t="shared" si="2"/>
        <v>6489.1881225</v>
      </c>
      <c r="S58" s="16">
        <f t="shared" si="3"/>
        <v>21113.35</v>
      </c>
    </row>
    <row r="59" spans="1:19" ht="11.25">
      <c r="A59" s="4" t="s">
        <v>54</v>
      </c>
      <c r="C59" s="3" t="s">
        <v>184</v>
      </c>
      <c r="E59" s="6">
        <v>24126.72</v>
      </c>
      <c r="G59" s="19">
        <v>0.5</v>
      </c>
      <c r="I59" s="20">
        <f t="shared" si="0"/>
        <v>12063.36</v>
      </c>
      <c r="K59" s="5">
        <f t="shared" si="1"/>
        <v>12063.36</v>
      </c>
      <c r="M59" s="14">
        <v>0.4391</v>
      </c>
      <c r="O59" s="5">
        <f t="shared" si="4"/>
        <v>5297.021376</v>
      </c>
      <c r="Q59" s="16">
        <f t="shared" si="2"/>
        <v>6766.338624000001</v>
      </c>
      <c r="S59" s="16">
        <f t="shared" si="3"/>
        <v>24126.72</v>
      </c>
    </row>
    <row r="60" spans="1:19" ht="11.25">
      <c r="A60" s="4" t="s">
        <v>55</v>
      </c>
      <c r="C60" s="3" t="s">
        <v>185</v>
      </c>
      <c r="E60" s="6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77288.63</v>
      </c>
      <c r="G61" s="19">
        <v>0.5</v>
      </c>
      <c r="I61" s="20">
        <f t="shared" si="0"/>
        <v>38644.315</v>
      </c>
      <c r="K61" s="5">
        <f t="shared" si="1"/>
        <v>38644.315</v>
      </c>
      <c r="M61" s="17">
        <v>0.4764</v>
      </c>
      <c r="O61" s="5">
        <f t="shared" si="4"/>
        <v>18410.151666</v>
      </c>
      <c r="Q61" s="16">
        <f t="shared" si="2"/>
        <v>20234.163334</v>
      </c>
      <c r="S61" s="16">
        <f t="shared" si="3"/>
        <v>77288.63</v>
      </c>
    </row>
    <row r="62" spans="1:19" ht="11.25">
      <c r="A62" s="4" t="s">
        <v>57</v>
      </c>
      <c r="C62" s="3" t="s">
        <v>187</v>
      </c>
      <c r="E62" s="6">
        <v>98942.52</v>
      </c>
      <c r="G62" s="19">
        <v>0.5</v>
      </c>
      <c r="I62" s="20">
        <f t="shared" si="0"/>
        <v>49471.26</v>
      </c>
      <c r="K62" s="5">
        <f t="shared" si="1"/>
        <v>49471.26</v>
      </c>
      <c r="M62" s="14">
        <v>0.4401</v>
      </c>
      <c r="O62" s="5">
        <f t="shared" si="4"/>
        <v>21772.301526</v>
      </c>
      <c r="Q62" s="16">
        <f t="shared" si="2"/>
        <v>27698.958474000003</v>
      </c>
      <c r="S62" s="16">
        <f t="shared" si="3"/>
        <v>98942.52</v>
      </c>
    </row>
    <row r="63" spans="1:19" ht="11.25">
      <c r="A63" s="4" t="s">
        <v>58</v>
      </c>
      <c r="C63" s="3" t="s">
        <v>188</v>
      </c>
      <c r="E63" s="6">
        <v>17884.65</v>
      </c>
      <c r="G63" s="19">
        <v>0.5</v>
      </c>
      <c r="I63" s="20">
        <f t="shared" si="0"/>
        <v>8942.325</v>
      </c>
      <c r="K63" s="5">
        <f t="shared" si="1"/>
        <v>8942.325</v>
      </c>
      <c r="M63" s="14">
        <v>0.1698</v>
      </c>
      <c r="O63" s="5">
        <f t="shared" si="4"/>
        <v>1518.4067850000001</v>
      </c>
      <c r="Q63" s="16">
        <f t="shared" si="2"/>
        <v>7423.918215000001</v>
      </c>
      <c r="S63" s="16">
        <f t="shared" si="3"/>
        <v>17884.65</v>
      </c>
    </row>
    <row r="64" spans="1:19" ht="11.25">
      <c r="A64" s="4" t="s">
        <v>59</v>
      </c>
      <c r="C64" s="3" t="s">
        <v>189</v>
      </c>
      <c r="E64" s="6">
        <v>20954.46</v>
      </c>
      <c r="G64" s="19">
        <v>0.5</v>
      </c>
      <c r="I64" s="20">
        <f t="shared" si="0"/>
        <v>10477.23</v>
      </c>
      <c r="K64" s="5">
        <f t="shared" si="1"/>
        <v>10477.23</v>
      </c>
      <c r="M64" s="14">
        <v>0.3355</v>
      </c>
      <c r="O64" s="5">
        <f t="shared" si="4"/>
        <v>3515.110665</v>
      </c>
      <c r="Q64" s="16">
        <f t="shared" si="2"/>
        <v>6962.119334999999</v>
      </c>
      <c r="S64" s="16">
        <f t="shared" si="3"/>
        <v>20954.46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53153.94</v>
      </c>
      <c r="G66" s="19">
        <v>0.5</v>
      </c>
      <c r="I66" s="20">
        <f t="shared" si="0"/>
        <v>26576.97</v>
      </c>
      <c r="K66" s="5">
        <f t="shared" si="1"/>
        <v>26576.97</v>
      </c>
      <c r="M66" s="14">
        <v>0.2286</v>
      </c>
      <c r="O66" s="5">
        <f t="shared" si="4"/>
        <v>6075.495342</v>
      </c>
      <c r="Q66" s="16">
        <f t="shared" si="2"/>
        <v>20501.474658</v>
      </c>
      <c r="S66" s="16">
        <f t="shared" si="3"/>
        <v>53153.94</v>
      </c>
    </row>
    <row r="67" spans="1:19" ht="11.25">
      <c r="A67" s="4" t="s">
        <v>62</v>
      </c>
      <c r="C67" s="3" t="s">
        <v>192</v>
      </c>
      <c r="E67" s="6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85282.96</v>
      </c>
      <c r="G68" s="19">
        <v>0.5</v>
      </c>
      <c r="I68" s="20">
        <f t="shared" si="0"/>
        <v>42641.48</v>
      </c>
      <c r="K68" s="5">
        <f t="shared" si="1"/>
        <v>42641.48</v>
      </c>
      <c r="M68" s="14">
        <v>0.2834</v>
      </c>
      <c r="O68" s="5">
        <f t="shared" si="4"/>
        <v>12084.595432</v>
      </c>
      <c r="Q68" s="16">
        <f t="shared" si="2"/>
        <v>30556.884568</v>
      </c>
      <c r="S68" s="16">
        <f t="shared" si="3"/>
        <v>85282.96</v>
      </c>
    </row>
    <row r="69" spans="1:19" ht="11.25">
      <c r="A69" s="4" t="s">
        <v>64</v>
      </c>
      <c r="C69" s="3" t="s">
        <v>194</v>
      </c>
      <c r="E69" s="6">
        <v>17567.1</v>
      </c>
      <c r="G69" s="19">
        <v>0.5</v>
      </c>
      <c r="I69" s="20">
        <f t="shared" si="0"/>
        <v>8783.55</v>
      </c>
      <c r="K69" s="5">
        <f t="shared" si="1"/>
        <v>8783.55</v>
      </c>
      <c r="M69" s="14">
        <v>0.3132</v>
      </c>
      <c r="O69" s="5">
        <f t="shared" si="4"/>
        <v>2751.0078599999997</v>
      </c>
      <c r="Q69" s="16">
        <f t="shared" si="2"/>
        <v>6032.54214</v>
      </c>
      <c r="S69" s="16">
        <f t="shared" si="3"/>
        <v>17567.1</v>
      </c>
    </row>
    <row r="70" spans="1:19" ht="11.25">
      <c r="A70" s="4" t="s">
        <v>65</v>
      </c>
      <c r="C70" s="3" t="s">
        <v>195</v>
      </c>
      <c r="E70" s="6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44636.51</v>
      </c>
      <c r="G71" s="19">
        <v>0.5</v>
      </c>
      <c r="I71" s="20">
        <f t="shared" si="0"/>
        <v>22318.255</v>
      </c>
      <c r="K71" s="5">
        <f t="shared" si="1"/>
        <v>22318.255</v>
      </c>
      <c r="M71" s="14">
        <v>0.1971</v>
      </c>
      <c r="O71" s="5">
        <f t="shared" si="4"/>
        <v>4398.9280605</v>
      </c>
      <c r="Q71" s="16">
        <f t="shared" si="2"/>
        <v>17919.326939500002</v>
      </c>
      <c r="S71" s="16">
        <f t="shared" si="3"/>
        <v>44636.51</v>
      </c>
    </row>
    <row r="72" spans="1:19" ht="11.25">
      <c r="A72" s="4" t="s">
        <v>67</v>
      </c>
      <c r="C72" s="3" t="s">
        <v>197</v>
      </c>
      <c r="E72" s="6">
        <v>9801.48</v>
      </c>
      <c r="G72" s="19">
        <v>0.5</v>
      </c>
      <c r="I72" s="20">
        <f t="shared" si="0"/>
        <v>4900.74</v>
      </c>
      <c r="K72" s="5">
        <f t="shared" si="1"/>
        <v>4900.74</v>
      </c>
      <c r="M72" s="14">
        <v>0.3304</v>
      </c>
      <c r="O72" s="5">
        <f t="shared" si="4"/>
        <v>1619.204496</v>
      </c>
      <c r="Q72" s="16">
        <f t="shared" si="2"/>
        <v>3281.5355039999995</v>
      </c>
      <c r="S72" s="16">
        <f t="shared" si="3"/>
        <v>9801.48</v>
      </c>
    </row>
    <row r="73" spans="1:19" ht="11.25">
      <c r="A73" s="4" t="s">
        <v>68</v>
      </c>
      <c r="C73" s="3" t="s">
        <v>198</v>
      </c>
      <c r="E73" s="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2645.54</v>
      </c>
      <c r="G74" s="19">
        <v>0.5</v>
      </c>
      <c r="I74" s="20">
        <f aca="true" t="shared" si="5" ref="I74:I137">E74*G74</f>
        <v>1322.77</v>
      </c>
      <c r="K74" s="5">
        <f aca="true" t="shared" si="6" ref="K74:K135">E74-I74</f>
        <v>1322.77</v>
      </c>
      <c r="M74" s="14">
        <v>0.4083</v>
      </c>
      <c r="O74" s="5">
        <f t="shared" si="4"/>
        <v>540.086991</v>
      </c>
      <c r="Q74" s="16">
        <f aca="true" t="shared" si="7" ref="Q74:Q135">K74-O74</f>
        <v>782.683009</v>
      </c>
      <c r="S74" s="16">
        <f aca="true" t="shared" si="8" ref="S74:S135">I74+O74+Q74</f>
        <v>2645.54</v>
      </c>
    </row>
    <row r="75" spans="1:19" ht="11.25">
      <c r="A75" s="4" t="s">
        <v>70</v>
      </c>
      <c r="C75" s="3" t="s">
        <v>200</v>
      </c>
      <c r="E75" s="6">
        <v>23125.38</v>
      </c>
      <c r="G75" s="19">
        <v>0.5</v>
      </c>
      <c r="I75" s="20">
        <f t="shared" si="5"/>
        <v>11562.69</v>
      </c>
      <c r="K75" s="5">
        <f t="shared" si="6"/>
        <v>11562.69</v>
      </c>
      <c r="M75" s="14">
        <v>0.2865</v>
      </c>
      <c r="O75" s="5">
        <f aca="true" t="shared" si="9" ref="O75:O135">K75*M75</f>
        <v>3312.710685</v>
      </c>
      <c r="Q75" s="16">
        <f t="shared" si="7"/>
        <v>8249.979315</v>
      </c>
      <c r="S75" s="16">
        <f t="shared" si="8"/>
        <v>23125.38</v>
      </c>
    </row>
    <row r="76" spans="1:19" ht="11.25">
      <c r="A76" s="4" t="s">
        <v>71</v>
      </c>
      <c r="C76" s="3" t="s">
        <v>201</v>
      </c>
      <c r="E76" s="6">
        <v>24794.96</v>
      </c>
      <c r="G76" s="19">
        <v>0.5</v>
      </c>
      <c r="I76" s="20">
        <f t="shared" si="5"/>
        <v>12397.48</v>
      </c>
      <c r="K76" s="5">
        <f t="shared" si="6"/>
        <v>12397.48</v>
      </c>
      <c r="M76" s="14">
        <v>0.2539</v>
      </c>
      <c r="O76" s="5">
        <f t="shared" si="9"/>
        <v>3147.7201720000003</v>
      </c>
      <c r="Q76" s="16">
        <f t="shared" si="7"/>
        <v>9249.759827999998</v>
      </c>
      <c r="S76" s="16">
        <f t="shared" si="8"/>
        <v>24794.96</v>
      </c>
    </row>
    <row r="77" spans="1:19" ht="11.25">
      <c r="A77" s="4" t="s">
        <v>72</v>
      </c>
      <c r="C77" s="3" t="s">
        <v>202</v>
      </c>
      <c r="E77" s="6">
        <v>63624.54</v>
      </c>
      <c r="G77" s="19">
        <v>0.5</v>
      </c>
      <c r="I77" s="20">
        <f t="shared" si="5"/>
        <v>31812.27</v>
      </c>
      <c r="K77" s="5">
        <f t="shared" si="6"/>
        <v>31812.27</v>
      </c>
      <c r="M77" s="14">
        <v>0.2355</v>
      </c>
      <c r="O77" s="5">
        <f t="shared" si="9"/>
        <v>7491.7895849999995</v>
      </c>
      <c r="Q77" s="16">
        <f t="shared" si="7"/>
        <v>24320.480415</v>
      </c>
      <c r="S77" s="16">
        <f t="shared" si="8"/>
        <v>63624.54000000001</v>
      </c>
    </row>
    <row r="78" spans="1:19" ht="11.25">
      <c r="A78" s="4" t="s">
        <v>73</v>
      </c>
      <c r="C78" s="3" t="s">
        <v>203</v>
      </c>
      <c r="E78" s="6">
        <v>23372.76</v>
      </c>
      <c r="G78" s="19">
        <v>0.5</v>
      </c>
      <c r="I78" s="20">
        <f t="shared" si="5"/>
        <v>11686.38</v>
      </c>
      <c r="K78" s="5">
        <f t="shared" si="6"/>
        <v>11686.38</v>
      </c>
      <c r="M78" s="14">
        <v>0.4342</v>
      </c>
      <c r="O78" s="5">
        <f t="shared" si="9"/>
        <v>5074.226196</v>
      </c>
      <c r="Q78" s="16">
        <f t="shared" si="7"/>
        <v>6612.153804</v>
      </c>
      <c r="S78" s="16">
        <f t="shared" si="8"/>
        <v>23372.760000000002</v>
      </c>
    </row>
    <row r="79" spans="1:19" ht="11.25">
      <c r="A79" s="4" t="s">
        <v>74</v>
      </c>
      <c r="C79" s="3" t="s">
        <v>204</v>
      </c>
      <c r="E79" s="6">
        <v>40629.35</v>
      </c>
      <c r="G79" s="19">
        <v>0.5</v>
      </c>
      <c r="I79" s="20">
        <f t="shared" si="5"/>
        <v>20314.675</v>
      </c>
      <c r="K79" s="5">
        <f t="shared" si="6"/>
        <v>20314.675</v>
      </c>
      <c r="M79" s="14">
        <v>0.2232</v>
      </c>
      <c r="O79" s="5">
        <f t="shared" si="9"/>
        <v>4534.23546</v>
      </c>
      <c r="Q79" s="16">
        <f t="shared" si="7"/>
        <v>15780.43954</v>
      </c>
      <c r="S79" s="16">
        <f t="shared" si="8"/>
        <v>40629.35</v>
      </c>
    </row>
    <row r="80" spans="1:19" ht="11.25">
      <c r="A80" s="4" t="s">
        <v>75</v>
      </c>
      <c r="C80" s="3" t="s">
        <v>205</v>
      </c>
      <c r="E80" s="6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169748.09</v>
      </c>
      <c r="G81" s="19">
        <v>0.5</v>
      </c>
      <c r="I81" s="20">
        <f t="shared" si="5"/>
        <v>84874.045</v>
      </c>
      <c r="K81" s="5">
        <f t="shared" si="6"/>
        <v>84874.045</v>
      </c>
      <c r="M81" s="14">
        <v>0.3414</v>
      </c>
      <c r="O81" s="5">
        <f t="shared" si="9"/>
        <v>28975.998963</v>
      </c>
      <c r="Q81" s="16">
        <f t="shared" si="7"/>
        <v>55898.046037</v>
      </c>
      <c r="S81" s="16">
        <f t="shared" si="8"/>
        <v>169748.09</v>
      </c>
    </row>
    <row r="82" spans="1:19" ht="11.25">
      <c r="A82" s="4" t="s">
        <v>77</v>
      </c>
      <c r="C82" s="3" t="s">
        <v>207</v>
      </c>
      <c r="E82" s="6">
        <v>76430.93</v>
      </c>
      <c r="G82" s="19">
        <v>0.5</v>
      </c>
      <c r="I82" s="20">
        <f t="shared" si="5"/>
        <v>38215.465</v>
      </c>
      <c r="K82" s="5">
        <f t="shared" si="6"/>
        <v>38215.465</v>
      </c>
      <c r="M82" s="14">
        <v>0.2923</v>
      </c>
      <c r="O82" s="5">
        <f t="shared" si="9"/>
        <v>11170.3804195</v>
      </c>
      <c r="Q82" s="16">
        <f t="shared" si="7"/>
        <v>27045.0845805</v>
      </c>
      <c r="S82" s="16">
        <f t="shared" si="8"/>
        <v>76430.93</v>
      </c>
    </row>
    <row r="83" spans="1:19" ht="11.25">
      <c r="A83" s="4" t="s">
        <v>78</v>
      </c>
      <c r="C83" s="3" t="s">
        <v>208</v>
      </c>
      <c r="E83" s="6">
        <v>35813.1</v>
      </c>
      <c r="G83" s="19">
        <v>0.5</v>
      </c>
      <c r="I83" s="20">
        <f t="shared" si="5"/>
        <v>17906.55</v>
      </c>
      <c r="K83" s="5">
        <f t="shared" si="6"/>
        <v>17906.55</v>
      </c>
      <c r="M83" s="14">
        <v>0.4199</v>
      </c>
      <c r="O83" s="5">
        <f t="shared" si="9"/>
        <v>7518.9603449999995</v>
      </c>
      <c r="Q83" s="16">
        <f t="shared" si="7"/>
        <v>10387.589655</v>
      </c>
      <c r="S83" s="16">
        <f t="shared" si="8"/>
        <v>35813.1</v>
      </c>
    </row>
    <row r="84" spans="1:19" ht="11.25">
      <c r="A84" s="4" t="s">
        <v>79</v>
      </c>
      <c r="C84" s="3" t="s">
        <v>209</v>
      </c>
      <c r="E84" s="6">
        <v>18843.06</v>
      </c>
      <c r="G84" s="19">
        <v>0.5</v>
      </c>
      <c r="I84" s="20">
        <f t="shared" si="5"/>
        <v>9421.53</v>
      </c>
      <c r="K84" s="5">
        <f t="shared" si="6"/>
        <v>9421.53</v>
      </c>
      <c r="M84" s="14">
        <v>0.3227</v>
      </c>
      <c r="O84" s="5">
        <f t="shared" si="9"/>
        <v>3040.3277310000003</v>
      </c>
      <c r="Q84" s="16">
        <f t="shared" si="7"/>
        <v>6381.202269</v>
      </c>
      <c r="S84" s="16">
        <f t="shared" si="8"/>
        <v>18843.06</v>
      </c>
    </row>
    <row r="85" spans="1:19" ht="11.25">
      <c r="A85" s="4" t="s">
        <v>80</v>
      </c>
      <c r="C85" s="3" t="s">
        <v>210</v>
      </c>
      <c r="E85" s="6">
        <v>-68894.96</v>
      </c>
      <c r="G85" s="19">
        <v>0.5</v>
      </c>
      <c r="I85" s="20">
        <f t="shared" si="5"/>
        <v>-34447.48</v>
      </c>
      <c r="K85" s="5">
        <f t="shared" si="6"/>
        <v>-34447.48</v>
      </c>
      <c r="M85" s="14">
        <v>0.4397</v>
      </c>
      <c r="O85" s="5">
        <f t="shared" si="9"/>
        <v>-15146.556956</v>
      </c>
      <c r="Q85" s="16">
        <f t="shared" si="7"/>
        <v>-19300.923044000003</v>
      </c>
      <c r="S85" s="16">
        <f t="shared" si="8"/>
        <v>-68894.96</v>
      </c>
    </row>
    <row r="86" spans="1:19" ht="11.25">
      <c r="A86" s="4" t="s">
        <v>81</v>
      </c>
      <c r="C86" s="3" t="s">
        <v>211</v>
      </c>
      <c r="E86" s="6">
        <v>48088.95</v>
      </c>
      <c r="G86" s="19">
        <v>0.5</v>
      </c>
      <c r="I86" s="20">
        <f t="shared" si="5"/>
        <v>24044.475</v>
      </c>
      <c r="K86" s="5">
        <f t="shared" si="6"/>
        <v>24044.475</v>
      </c>
      <c r="M86" s="14">
        <v>0.2336</v>
      </c>
      <c r="O86" s="5">
        <f t="shared" si="9"/>
        <v>5616.78936</v>
      </c>
      <c r="Q86" s="16">
        <f t="shared" si="7"/>
        <v>18427.68564</v>
      </c>
      <c r="S86" s="16">
        <f t="shared" si="8"/>
        <v>48088.95</v>
      </c>
    </row>
    <row r="87" spans="1:19" ht="11.25">
      <c r="A87" s="4" t="s">
        <v>82</v>
      </c>
      <c r="C87" s="3" t="s">
        <v>212</v>
      </c>
      <c r="E87" s="6">
        <v>139533.52</v>
      </c>
      <c r="G87" s="19">
        <v>0.5</v>
      </c>
      <c r="I87" s="20">
        <f t="shared" si="5"/>
        <v>69766.76</v>
      </c>
      <c r="K87" s="5">
        <f t="shared" si="6"/>
        <v>69766.76</v>
      </c>
      <c r="M87" s="14">
        <v>0.3445</v>
      </c>
      <c r="O87" s="5">
        <f t="shared" si="9"/>
        <v>24034.648819999995</v>
      </c>
      <c r="Q87" s="16">
        <f t="shared" si="7"/>
        <v>45732.11118</v>
      </c>
      <c r="S87" s="16">
        <f t="shared" si="8"/>
        <v>139533.52</v>
      </c>
    </row>
    <row r="88" spans="1:19" ht="11.25">
      <c r="A88" s="4" t="s">
        <v>83</v>
      </c>
      <c r="C88" s="3" t="s">
        <v>213</v>
      </c>
      <c r="E88" s="6">
        <v>35059.14</v>
      </c>
      <c r="G88" s="19">
        <v>0.5</v>
      </c>
      <c r="I88" s="20">
        <f t="shared" si="5"/>
        <v>17529.57</v>
      </c>
      <c r="K88" s="5">
        <f t="shared" si="6"/>
        <v>17529.57</v>
      </c>
      <c r="M88" s="14">
        <v>0.1894</v>
      </c>
      <c r="O88" s="5">
        <f t="shared" si="9"/>
        <v>3320.100558</v>
      </c>
      <c r="Q88" s="16">
        <f t="shared" si="7"/>
        <v>14209.469442</v>
      </c>
      <c r="S88" s="16">
        <f t="shared" si="8"/>
        <v>35059.14</v>
      </c>
    </row>
    <row r="89" spans="1:19" ht="11.25">
      <c r="A89" s="4" t="s">
        <v>84</v>
      </c>
      <c r="C89" s="3" t="s">
        <v>214</v>
      </c>
      <c r="E89" s="6">
        <v>6962</v>
      </c>
      <c r="G89" s="19">
        <v>0.5</v>
      </c>
      <c r="I89" s="20">
        <f t="shared" si="5"/>
        <v>3481</v>
      </c>
      <c r="K89" s="5">
        <f t="shared" si="6"/>
        <v>3481</v>
      </c>
      <c r="M89" s="14">
        <v>0.3154</v>
      </c>
      <c r="O89" s="5">
        <f t="shared" si="9"/>
        <v>1097.9074</v>
      </c>
      <c r="Q89" s="16">
        <f t="shared" si="7"/>
        <v>2383.0926</v>
      </c>
      <c r="S89" s="16">
        <f t="shared" si="8"/>
        <v>6962</v>
      </c>
    </row>
    <row r="90" spans="1:19" ht="11.25">
      <c r="A90" s="4" t="s">
        <v>85</v>
      </c>
      <c r="C90" s="3" t="s">
        <v>215</v>
      </c>
      <c r="E90" s="6">
        <v>47035.65</v>
      </c>
      <c r="G90" s="19">
        <v>0.5</v>
      </c>
      <c r="I90" s="20">
        <f t="shared" si="5"/>
        <v>23517.825</v>
      </c>
      <c r="K90" s="5">
        <f t="shared" si="6"/>
        <v>23517.825</v>
      </c>
      <c r="M90" s="14">
        <v>0.3517</v>
      </c>
      <c r="O90" s="5">
        <f t="shared" si="9"/>
        <v>8271.2190525</v>
      </c>
      <c r="Q90" s="16">
        <f t="shared" si="7"/>
        <v>15246.6059475</v>
      </c>
      <c r="S90" s="16">
        <f t="shared" si="8"/>
        <v>47035.65</v>
      </c>
    </row>
    <row r="91" spans="1:19" ht="11.25">
      <c r="A91" s="4" t="s">
        <v>86</v>
      </c>
      <c r="C91" s="3" t="s">
        <v>216</v>
      </c>
      <c r="E91" s="6">
        <v>57230.58</v>
      </c>
      <c r="G91" s="19">
        <v>0.5</v>
      </c>
      <c r="I91" s="20">
        <f t="shared" si="5"/>
        <v>28615.29</v>
      </c>
      <c r="K91" s="5">
        <f t="shared" si="6"/>
        <v>28615.29</v>
      </c>
      <c r="M91" s="14">
        <v>0.2337</v>
      </c>
      <c r="O91" s="5">
        <f t="shared" si="9"/>
        <v>6687.393273</v>
      </c>
      <c r="Q91" s="16">
        <f t="shared" si="7"/>
        <v>21927.896727</v>
      </c>
      <c r="S91" s="16">
        <f t="shared" si="8"/>
        <v>57230.58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158159.04</v>
      </c>
      <c r="G93" s="19">
        <v>0.5</v>
      </c>
      <c r="I93" s="20">
        <f t="shared" si="5"/>
        <v>79079.52</v>
      </c>
      <c r="K93" s="5">
        <f t="shared" si="6"/>
        <v>79079.52</v>
      </c>
      <c r="M93" s="14">
        <v>0.4588</v>
      </c>
      <c r="O93" s="5">
        <f t="shared" si="9"/>
        <v>36281.683776</v>
      </c>
      <c r="Q93" s="16">
        <f t="shared" si="7"/>
        <v>42797.836224000006</v>
      </c>
      <c r="S93" s="16">
        <f t="shared" si="8"/>
        <v>158159.04</v>
      </c>
    </row>
    <row r="94" spans="1:19" ht="11.25">
      <c r="A94" s="4" t="s">
        <v>89</v>
      </c>
      <c r="C94" s="3" t="s">
        <v>219</v>
      </c>
      <c r="E94" s="6">
        <v>77908.21</v>
      </c>
      <c r="G94" s="19">
        <v>0.5</v>
      </c>
      <c r="I94" s="20">
        <f t="shared" si="5"/>
        <v>38954.105</v>
      </c>
      <c r="K94" s="5">
        <f t="shared" si="6"/>
        <v>38954.105</v>
      </c>
      <c r="M94" s="14">
        <v>0.4439</v>
      </c>
      <c r="O94" s="5">
        <f t="shared" si="9"/>
        <v>17291.7272095</v>
      </c>
      <c r="Q94" s="16">
        <f t="shared" si="7"/>
        <v>21662.377790500002</v>
      </c>
      <c r="S94" s="16">
        <f t="shared" si="8"/>
        <v>77908.21</v>
      </c>
    </row>
    <row r="95" spans="1:19" ht="11.25">
      <c r="A95" s="4" t="s">
        <v>90</v>
      </c>
      <c r="C95" s="3" t="s">
        <v>220</v>
      </c>
      <c r="E95" s="6">
        <v>4926.83</v>
      </c>
      <c r="G95" s="19">
        <v>0.5</v>
      </c>
      <c r="I95" s="20">
        <f t="shared" si="5"/>
        <v>2463.415</v>
      </c>
      <c r="K95" s="5">
        <f t="shared" si="6"/>
        <v>2463.415</v>
      </c>
      <c r="M95" s="14">
        <v>0.3979</v>
      </c>
      <c r="O95" s="5">
        <f t="shared" si="9"/>
        <v>980.1928284999999</v>
      </c>
      <c r="Q95" s="16">
        <f t="shared" si="7"/>
        <v>1483.2221715</v>
      </c>
      <c r="S95" s="16">
        <f t="shared" si="8"/>
        <v>4926.83</v>
      </c>
    </row>
    <row r="96" spans="1:19" ht="11.25">
      <c r="A96" s="4" t="s">
        <v>91</v>
      </c>
      <c r="C96" s="3" t="s">
        <v>221</v>
      </c>
      <c r="E96" s="6">
        <v>8230.83</v>
      </c>
      <c r="G96" s="19">
        <v>0.5</v>
      </c>
      <c r="I96" s="20">
        <f t="shared" si="5"/>
        <v>4115.415</v>
      </c>
      <c r="K96" s="5">
        <f t="shared" si="6"/>
        <v>4115.415</v>
      </c>
      <c r="M96" s="14">
        <v>0.2387</v>
      </c>
      <c r="O96" s="5">
        <f t="shared" si="9"/>
        <v>982.3495604999999</v>
      </c>
      <c r="Q96" s="16">
        <f t="shared" si="7"/>
        <v>3133.0654395</v>
      </c>
      <c r="S96" s="16">
        <f t="shared" si="8"/>
        <v>8230.83</v>
      </c>
    </row>
    <row r="97" spans="1:19" ht="11.25">
      <c r="A97" s="4" t="s">
        <v>92</v>
      </c>
      <c r="C97" s="3" t="s">
        <v>222</v>
      </c>
      <c r="E97" s="6">
        <v>71265.77</v>
      </c>
      <c r="G97" s="19">
        <v>0.5</v>
      </c>
      <c r="I97" s="20">
        <f t="shared" si="5"/>
        <v>35632.885</v>
      </c>
      <c r="K97" s="5">
        <f t="shared" si="6"/>
        <v>35632.885</v>
      </c>
      <c r="M97" s="14">
        <v>0.2455</v>
      </c>
      <c r="O97" s="5">
        <f t="shared" si="9"/>
        <v>8747.873267500001</v>
      </c>
      <c r="Q97" s="16">
        <f t="shared" si="7"/>
        <v>26885.011732500003</v>
      </c>
      <c r="S97" s="16">
        <f t="shared" si="8"/>
        <v>71265.77</v>
      </c>
    </row>
    <row r="98" spans="1:19" ht="11.25">
      <c r="A98" s="4" t="s">
        <v>93</v>
      </c>
      <c r="C98" s="3" t="s">
        <v>223</v>
      </c>
      <c r="E98" s="6">
        <v>78059.91</v>
      </c>
      <c r="G98" s="19">
        <v>0.5</v>
      </c>
      <c r="I98" s="20">
        <f t="shared" si="5"/>
        <v>39029.955</v>
      </c>
      <c r="K98" s="5">
        <f t="shared" si="6"/>
        <v>39029.955</v>
      </c>
      <c r="M98" s="14">
        <v>0.3853</v>
      </c>
      <c r="O98" s="5">
        <f t="shared" si="9"/>
        <v>15038.2416615</v>
      </c>
      <c r="Q98" s="16">
        <f t="shared" si="7"/>
        <v>23991.7133385</v>
      </c>
      <c r="S98" s="16">
        <f t="shared" si="8"/>
        <v>78059.91</v>
      </c>
    </row>
    <row r="99" spans="1:19" ht="11.25">
      <c r="A99" s="4" t="s">
        <v>94</v>
      </c>
      <c r="C99" s="3" t="s">
        <v>224</v>
      </c>
      <c r="E99" s="6">
        <v>6785.64</v>
      </c>
      <c r="G99" s="19">
        <v>0.5</v>
      </c>
      <c r="I99" s="20">
        <f t="shared" si="5"/>
        <v>3392.82</v>
      </c>
      <c r="K99" s="5">
        <f t="shared" si="6"/>
        <v>3392.82</v>
      </c>
      <c r="M99" s="14">
        <v>0.276</v>
      </c>
      <c r="O99" s="5">
        <f t="shared" si="9"/>
        <v>936.4183200000001</v>
      </c>
      <c r="Q99" s="16">
        <f t="shared" si="7"/>
        <v>2456.40168</v>
      </c>
      <c r="S99" s="16">
        <f t="shared" si="8"/>
        <v>6785.64</v>
      </c>
    </row>
    <row r="100" spans="1:19" ht="11.25">
      <c r="A100" s="4" t="s">
        <v>95</v>
      </c>
      <c r="C100" s="3" t="s">
        <v>225</v>
      </c>
      <c r="E100" s="6">
        <v>13597.37</v>
      </c>
      <c r="G100" s="19">
        <v>0.5</v>
      </c>
      <c r="I100" s="20">
        <f t="shared" si="5"/>
        <v>6798.685</v>
      </c>
      <c r="K100" s="5">
        <f t="shared" si="6"/>
        <v>6798.685</v>
      </c>
      <c r="M100" s="14">
        <v>0.3025</v>
      </c>
      <c r="O100" s="5">
        <f t="shared" si="9"/>
        <v>2056.6022125</v>
      </c>
      <c r="Q100" s="16">
        <f t="shared" si="7"/>
        <v>4742.0827875</v>
      </c>
      <c r="S100" s="16">
        <f t="shared" si="8"/>
        <v>13597.369999999999</v>
      </c>
    </row>
    <row r="101" spans="1:19" ht="11.25">
      <c r="A101" s="4" t="s">
        <v>96</v>
      </c>
      <c r="C101" s="3" t="s">
        <v>226</v>
      </c>
      <c r="E101" s="6">
        <v>8851.73</v>
      </c>
      <c r="G101" s="19">
        <v>0.5</v>
      </c>
      <c r="I101" s="20">
        <f t="shared" si="5"/>
        <v>4425.865</v>
      </c>
      <c r="K101" s="5">
        <f t="shared" si="6"/>
        <v>4425.865</v>
      </c>
      <c r="M101" s="14">
        <v>0.2755</v>
      </c>
      <c r="O101" s="5">
        <f t="shared" si="9"/>
        <v>1219.3258075</v>
      </c>
      <c r="Q101" s="16">
        <f t="shared" si="7"/>
        <v>3206.5391924999994</v>
      </c>
      <c r="S101" s="16">
        <f t="shared" si="8"/>
        <v>8851.73</v>
      </c>
    </row>
    <row r="102" spans="1:19" ht="11.25">
      <c r="A102" s="4" t="s">
        <v>97</v>
      </c>
      <c r="C102" s="3" t="s">
        <v>227</v>
      </c>
      <c r="E102" s="6">
        <v>4523.76</v>
      </c>
      <c r="G102" s="19">
        <v>0.5</v>
      </c>
      <c r="I102" s="20">
        <f t="shared" si="5"/>
        <v>2261.88</v>
      </c>
      <c r="K102" s="5">
        <f t="shared" si="6"/>
        <v>2261.88</v>
      </c>
      <c r="M102" s="14">
        <v>0.2708</v>
      </c>
      <c r="O102" s="5">
        <f t="shared" si="9"/>
        <v>612.517104</v>
      </c>
      <c r="Q102" s="16">
        <f t="shared" si="7"/>
        <v>1649.362896</v>
      </c>
      <c r="S102" s="16">
        <f t="shared" si="8"/>
        <v>4523.76</v>
      </c>
    </row>
    <row r="103" spans="1:19" ht="11.25">
      <c r="A103" s="4" t="s">
        <v>98</v>
      </c>
      <c r="C103" s="3" t="s">
        <v>228</v>
      </c>
      <c r="E103" s="6">
        <v>43352.7</v>
      </c>
      <c r="G103" s="19">
        <v>0.5</v>
      </c>
      <c r="I103" s="20">
        <f t="shared" si="5"/>
        <v>21676.35</v>
      </c>
      <c r="K103" s="5">
        <f t="shared" si="6"/>
        <v>21676.35</v>
      </c>
      <c r="M103" s="14">
        <v>0.3888</v>
      </c>
      <c r="O103" s="5">
        <f t="shared" si="9"/>
        <v>8427.764879999999</v>
      </c>
      <c r="Q103" s="16">
        <f t="shared" si="7"/>
        <v>13248.58512</v>
      </c>
      <c r="S103" s="16">
        <f t="shared" si="8"/>
        <v>43352.7</v>
      </c>
    </row>
    <row r="104" spans="1:19" ht="11.25">
      <c r="A104" s="4" t="s">
        <v>99</v>
      </c>
      <c r="C104" s="3" t="s">
        <v>229</v>
      </c>
      <c r="E104" s="6">
        <v>165931.52</v>
      </c>
      <c r="G104" s="19">
        <v>0.5</v>
      </c>
      <c r="I104" s="20">
        <f t="shared" si="5"/>
        <v>82965.76</v>
      </c>
      <c r="K104" s="5">
        <f t="shared" si="6"/>
        <v>82965.76</v>
      </c>
      <c r="M104" s="14">
        <v>0.5309</v>
      </c>
      <c r="O104" s="5">
        <f t="shared" si="9"/>
        <v>44046.521984</v>
      </c>
      <c r="Q104" s="16">
        <f t="shared" si="7"/>
        <v>38919.238015999996</v>
      </c>
      <c r="S104" s="16">
        <f t="shared" si="8"/>
        <v>165931.52</v>
      </c>
    </row>
    <row r="105" spans="1:19" ht="11.25">
      <c r="A105" s="4" t="s">
        <v>100</v>
      </c>
      <c r="C105" s="3" t="s">
        <v>230</v>
      </c>
      <c r="E105" s="6">
        <v>37905.14</v>
      </c>
      <c r="G105" s="19">
        <v>0.5</v>
      </c>
      <c r="I105" s="20">
        <f t="shared" si="5"/>
        <v>18952.57</v>
      </c>
      <c r="K105" s="5">
        <f t="shared" si="6"/>
        <v>18952.57</v>
      </c>
      <c r="M105" s="14">
        <v>0.255</v>
      </c>
      <c r="O105" s="5">
        <f t="shared" si="9"/>
        <v>4832.90535</v>
      </c>
      <c r="Q105" s="16">
        <f t="shared" si="7"/>
        <v>14119.664649999999</v>
      </c>
      <c r="S105" s="16">
        <f t="shared" si="8"/>
        <v>37905.14</v>
      </c>
    </row>
    <row r="106" spans="1:19" ht="11.25">
      <c r="A106" s="4" t="s">
        <v>101</v>
      </c>
      <c r="C106" s="3" t="s">
        <v>231</v>
      </c>
      <c r="E106" s="6">
        <v>37571.86</v>
      </c>
      <c r="G106" s="19">
        <v>0.5</v>
      </c>
      <c r="I106" s="20">
        <f t="shared" si="5"/>
        <v>18785.93</v>
      </c>
      <c r="K106" s="5">
        <f t="shared" si="6"/>
        <v>18785.93</v>
      </c>
      <c r="M106" s="14">
        <v>0.2547</v>
      </c>
      <c r="O106" s="5">
        <f t="shared" si="9"/>
        <v>4784.776371</v>
      </c>
      <c r="Q106" s="16">
        <f t="shared" si="7"/>
        <v>14001.153629</v>
      </c>
      <c r="S106" s="16">
        <f t="shared" si="8"/>
        <v>37571.86</v>
      </c>
    </row>
    <row r="107" spans="1:19" ht="11.25">
      <c r="A107" s="4" t="s">
        <v>102</v>
      </c>
      <c r="C107" s="3" t="s">
        <v>232</v>
      </c>
      <c r="E107" s="6">
        <v>10555.44</v>
      </c>
      <c r="G107" s="19">
        <v>0.5</v>
      </c>
      <c r="I107" s="20">
        <f t="shared" si="5"/>
        <v>5277.72</v>
      </c>
      <c r="K107" s="5">
        <f t="shared" si="6"/>
        <v>5277.72</v>
      </c>
      <c r="M107" s="14">
        <v>0.2329</v>
      </c>
      <c r="O107" s="5">
        <f t="shared" si="9"/>
        <v>1229.180988</v>
      </c>
      <c r="Q107" s="16">
        <f t="shared" si="7"/>
        <v>4048.539012</v>
      </c>
      <c r="S107" s="16">
        <f t="shared" si="8"/>
        <v>10555.44</v>
      </c>
    </row>
    <row r="108" spans="1:19" ht="11.25">
      <c r="A108" s="4" t="s">
        <v>103</v>
      </c>
      <c r="C108" s="3" t="s">
        <v>233</v>
      </c>
      <c r="E108" s="6">
        <v>93329.64</v>
      </c>
      <c r="G108" s="19">
        <v>0.5</v>
      </c>
      <c r="I108" s="20">
        <f t="shared" si="5"/>
        <v>46664.82</v>
      </c>
      <c r="K108" s="5">
        <f t="shared" si="6"/>
        <v>46664.82</v>
      </c>
      <c r="M108" s="14">
        <v>0.3068</v>
      </c>
      <c r="O108" s="5">
        <f t="shared" si="9"/>
        <v>14316.766776</v>
      </c>
      <c r="Q108" s="16">
        <f t="shared" si="7"/>
        <v>32348.053224</v>
      </c>
      <c r="S108" s="16">
        <f t="shared" si="8"/>
        <v>93329.64</v>
      </c>
    </row>
    <row r="109" spans="1:19" ht="11.25">
      <c r="A109" s="4" t="s">
        <v>104</v>
      </c>
      <c r="C109" s="3" t="s">
        <v>234</v>
      </c>
      <c r="E109" s="6">
        <v>85832.93</v>
      </c>
      <c r="G109" s="19">
        <v>0.5</v>
      </c>
      <c r="I109" s="20">
        <f t="shared" si="5"/>
        <v>42916.465</v>
      </c>
      <c r="K109" s="5">
        <f t="shared" si="6"/>
        <v>42916.465</v>
      </c>
      <c r="M109" s="14">
        <v>0.3715</v>
      </c>
      <c r="O109" s="5">
        <f t="shared" si="9"/>
        <v>15943.466747499999</v>
      </c>
      <c r="Q109" s="16">
        <f t="shared" si="7"/>
        <v>26972.998252499998</v>
      </c>
      <c r="S109" s="16">
        <f t="shared" si="8"/>
        <v>85832.93</v>
      </c>
    </row>
    <row r="110" spans="1:19" ht="11.25">
      <c r="A110" s="4" t="s">
        <v>105</v>
      </c>
      <c r="C110" s="3" t="s">
        <v>235</v>
      </c>
      <c r="E110" s="6">
        <v>-13879.76</v>
      </c>
      <c r="G110" s="19">
        <v>0.5</v>
      </c>
      <c r="I110" s="20">
        <f t="shared" si="5"/>
        <v>-6939.88</v>
      </c>
      <c r="K110" s="5">
        <f t="shared" si="6"/>
        <v>-6939.88</v>
      </c>
      <c r="M110" s="14">
        <v>0.4027</v>
      </c>
      <c r="O110" s="5">
        <f t="shared" si="9"/>
        <v>-2794.689676</v>
      </c>
      <c r="Q110" s="16">
        <f t="shared" si="7"/>
        <v>-4145.190324</v>
      </c>
      <c r="S110" s="16">
        <f t="shared" si="8"/>
        <v>-13879.759999999998</v>
      </c>
    </row>
    <row r="111" spans="1:19" ht="11.25">
      <c r="A111" s="4" t="s">
        <v>106</v>
      </c>
      <c r="C111" s="3" t="s">
        <v>236</v>
      </c>
      <c r="E111" s="6">
        <v>50550.8</v>
      </c>
      <c r="G111" s="19">
        <v>0.5</v>
      </c>
      <c r="I111" s="20">
        <f t="shared" si="5"/>
        <v>25275.4</v>
      </c>
      <c r="K111" s="5">
        <f t="shared" si="6"/>
        <v>25275.4</v>
      </c>
      <c r="M111" s="14">
        <v>0.2496</v>
      </c>
      <c r="O111" s="5">
        <f t="shared" si="9"/>
        <v>6308.73984</v>
      </c>
      <c r="Q111" s="16">
        <f t="shared" si="7"/>
        <v>18966.66016</v>
      </c>
      <c r="S111" s="16">
        <f t="shared" si="8"/>
        <v>50550.8</v>
      </c>
    </row>
    <row r="112" spans="1:19" ht="11.25">
      <c r="A112" s="4" t="s">
        <v>107</v>
      </c>
      <c r="C112" s="3" t="s">
        <v>237</v>
      </c>
      <c r="E112" s="6">
        <v>46897.51</v>
      </c>
      <c r="G112" s="19">
        <v>0.5</v>
      </c>
      <c r="I112" s="20">
        <f t="shared" si="5"/>
        <v>23448.755</v>
      </c>
      <c r="K112" s="5">
        <f t="shared" si="6"/>
        <v>23448.755</v>
      </c>
      <c r="M112" s="14">
        <v>0.2223</v>
      </c>
      <c r="O112" s="5">
        <f t="shared" si="9"/>
        <v>5212.6582365</v>
      </c>
      <c r="Q112" s="16">
        <f t="shared" si="7"/>
        <v>18236.0967635</v>
      </c>
      <c r="S112" s="16">
        <f t="shared" si="8"/>
        <v>46897.51</v>
      </c>
    </row>
    <row r="113" spans="1:19" ht="11.25">
      <c r="A113" s="4" t="s">
        <v>108</v>
      </c>
      <c r="C113" s="3" t="s">
        <v>238</v>
      </c>
      <c r="E113" s="6">
        <v>2296</v>
      </c>
      <c r="G113" s="19">
        <v>0.5</v>
      </c>
      <c r="I113" s="20">
        <f t="shared" si="5"/>
        <v>1148</v>
      </c>
      <c r="K113" s="5">
        <f t="shared" si="6"/>
        <v>1148</v>
      </c>
      <c r="M113" s="14">
        <v>0.371</v>
      </c>
      <c r="O113" s="5">
        <f t="shared" si="9"/>
        <v>425.908</v>
      </c>
      <c r="Q113" s="16">
        <f t="shared" si="7"/>
        <v>722.092</v>
      </c>
      <c r="S113" s="16">
        <f t="shared" si="8"/>
        <v>2296</v>
      </c>
    </row>
    <row r="114" spans="1:19" ht="11.25">
      <c r="A114" s="4" t="s">
        <v>110</v>
      </c>
      <c r="C114" s="3" t="s">
        <v>239</v>
      </c>
      <c r="E114" s="6">
        <v>64289.07</v>
      </c>
      <c r="G114" s="19">
        <v>0.5</v>
      </c>
      <c r="I114" s="20">
        <f t="shared" si="5"/>
        <v>32144.535</v>
      </c>
      <c r="K114" s="5">
        <f t="shared" si="6"/>
        <v>32144.535</v>
      </c>
      <c r="M114" s="14">
        <v>0.3441</v>
      </c>
      <c r="O114" s="5">
        <f t="shared" si="9"/>
        <v>11060.9344935</v>
      </c>
      <c r="Q114" s="16">
        <f t="shared" si="7"/>
        <v>21083.6005065</v>
      </c>
      <c r="S114" s="16">
        <f t="shared" si="8"/>
        <v>64289.07</v>
      </c>
    </row>
    <row r="115" spans="1:19" ht="11.25">
      <c r="A115" s="4" t="s">
        <v>111</v>
      </c>
      <c r="C115" s="3" t="s">
        <v>240</v>
      </c>
      <c r="E115" s="6">
        <v>1884.9</v>
      </c>
      <c r="G115" s="19">
        <v>0.5</v>
      </c>
      <c r="I115" s="20">
        <f t="shared" si="5"/>
        <v>942.45</v>
      </c>
      <c r="K115" s="5">
        <f t="shared" si="6"/>
        <v>942.45</v>
      </c>
      <c r="M115" s="14">
        <v>0.3146</v>
      </c>
      <c r="O115" s="5">
        <f t="shared" si="9"/>
        <v>296.49477</v>
      </c>
      <c r="Q115" s="16">
        <f t="shared" si="7"/>
        <v>645.95523</v>
      </c>
      <c r="S115" s="16">
        <f t="shared" si="8"/>
        <v>1884.9</v>
      </c>
    </row>
    <row r="116" spans="1:19" ht="11.25">
      <c r="A116" s="4" t="s">
        <v>109</v>
      </c>
      <c r="C116" s="3" t="s">
        <v>281</v>
      </c>
      <c r="E116" s="6">
        <v>19869.21</v>
      </c>
      <c r="G116" s="19">
        <v>0.5</v>
      </c>
      <c r="I116" s="20">
        <f t="shared" si="5"/>
        <v>9934.605</v>
      </c>
      <c r="K116" s="5">
        <f t="shared" si="6"/>
        <v>9934.605</v>
      </c>
      <c r="M116" s="14">
        <v>0.3223</v>
      </c>
      <c r="O116" s="5">
        <f t="shared" si="9"/>
        <v>3201.9231914999996</v>
      </c>
      <c r="Q116" s="16">
        <f t="shared" si="7"/>
        <v>6732.6818084999995</v>
      </c>
      <c r="S116" s="16">
        <f t="shared" si="8"/>
        <v>19869.21</v>
      </c>
    </row>
    <row r="117" spans="1:19" ht="11.25">
      <c r="A117" s="4" t="s">
        <v>112</v>
      </c>
      <c r="C117" s="3" t="s">
        <v>241</v>
      </c>
      <c r="E117" s="6">
        <v>47688.67</v>
      </c>
      <c r="G117" s="19">
        <v>0.5</v>
      </c>
      <c r="I117" s="20">
        <f t="shared" si="5"/>
        <v>23844.335</v>
      </c>
      <c r="K117" s="5">
        <f t="shared" si="6"/>
        <v>23844.335</v>
      </c>
      <c r="M117" s="14">
        <v>0.3808</v>
      </c>
      <c r="O117" s="5">
        <f t="shared" si="9"/>
        <v>9079.922768</v>
      </c>
      <c r="Q117" s="16">
        <f t="shared" si="7"/>
        <v>14764.412231999999</v>
      </c>
      <c r="S117" s="16">
        <f t="shared" si="8"/>
        <v>47688.67</v>
      </c>
    </row>
    <row r="118" spans="1:19" ht="11.25">
      <c r="A118" s="4" t="s">
        <v>113</v>
      </c>
      <c r="C118" s="3" t="s">
        <v>242</v>
      </c>
      <c r="E118" s="6">
        <v>60140.81</v>
      </c>
      <c r="G118" s="19">
        <v>0.5</v>
      </c>
      <c r="I118" s="20">
        <f t="shared" si="5"/>
        <v>30070.405</v>
      </c>
      <c r="K118" s="5">
        <f t="shared" si="6"/>
        <v>30070.405</v>
      </c>
      <c r="M118" s="14">
        <v>0.2667</v>
      </c>
      <c r="O118" s="5">
        <f t="shared" si="9"/>
        <v>8019.777013499999</v>
      </c>
      <c r="Q118" s="16">
        <f t="shared" si="7"/>
        <v>22050.6279865</v>
      </c>
      <c r="S118" s="16">
        <f t="shared" si="8"/>
        <v>60140.81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96466.01</v>
      </c>
      <c r="G120" s="19">
        <v>0.5</v>
      </c>
      <c r="I120" s="20">
        <f t="shared" si="5"/>
        <v>48233.005</v>
      </c>
      <c r="K120" s="5">
        <f t="shared" si="6"/>
        <v>48233.005</v>
      </c>
      <c r="M120" s="14">
        <v>0.2736</v>
      </c>
      <c r="O120" s="5">
        <f t="shared" si="9"/>
        <v>13196.550168</v>
      </c>
      <c r="Q120" s="16">
        <f t="shared" si="7"/>
        <v>35036.454831999996</v>
      </c>
      <c r="S120" s="16">
        <f t="shared" si="8"/>
        <v>96466.01</v>
      </c>
    </row>
    <row r="121" spans="1:19" ht="11.25">
      <c r="A121" s="4" t="s">
        <v>116</v>
      </c>
      <c r="C121" s="3" t="s">
        <v>245</v>
      </c>
      <c r="E121" s="6">
        <v>47214.71</v>
      </c>
      <c r="G121" s="19">
        <v>0.5</v>
      </c>
      <c r="I121" s="20">
        <f t="shared" si="5"/>
        <v>23607.355</v>
      </c>
      <c r="K121" s="5">
        <f t="shared" si="6"/>
        <v>23607.355</v>
      </c>
      <c r="M121" s="14">
        <v>0.4168</v>
      </c>
      <c r="O121" s="5">
        <f t="shared" si="9"/>
        <v>9839.545564</v>
      </c>
      <c r="Q121" s="16">
        <f t="shared" si="7"/>
        <v>13767.809436</v>
      </c>
      <c r="S121" s="16">
        <f t="shared" si="8"/>
        <v>47214.70999999999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3695.2</v>
      </c>
      <c r="G123" s="19">
        <v>0.5</v>
      </c>
      <c r="I123" s="20">
        <f t="shared" si="5"/>
        <v>1847.6</v>
      </c>
      <c r="K123" s="5">
        <f t="shared" si="6"/>
        <v>1847.6</v>
      </c>
      <c r="M123" s="14">
        <v>0.3321</v>
      </c>
      <c r="O123" s="5">
        <f t="shared" si="9"/>
        <v>613.58796</v>
      </c>
      <c r="Q123" s="16">
        <f t="shared" si="7"/>
        <v>1234.01204</v>
      </c>
      <c r="S123" s="16">
        <f t="shared" si="8"/>
        <v>3695.2</v>
      </c>
    </row>
    <row r="124" spans="1:19" ht="11.25">
      <c r="A124" s="4" t="s">
        <v>119</v>
      </c>
      <c r="C124" s="3" t="s">
        <v>248</v>
      </c>
      <c r="E124" s="6">
        <v>260657.4</v>
      </c>
      <c r="G124" s="19">
        <v>0.5</v>
      </c>
      <c r="I124" s="20">
        <f t="shared" si="5"/>
        <v>130328.7</v>
      </c>
      <c r="K124" s="5">
        <f t="shared" si="6"/>
        <v>130328.7</v>
      </c>
      <c r="M124" s="14">
        <v>0.2773</v>
      </c>
      <c r="O124" s="5">
        <f t="shared" si="9"/>
        <v>36140.14851</v>
      </c>
      <c r="Q124" s="16">
        <f t="shared" si="7"/>
        <v>94188.55149</v>
      </c>
      <c r="S124" s="16">
        <f t="shared" si="8"/>
        <v>260657.39999999997</v>
      </c>
    </row>
    <row r="125" spans="1:19" ht="11.25">
      <c r="A125" s="4" t="s">
        <v>120</v>
      </c>
      <c r="C125" s="3" t="s">
        <v>249</v>
      </c>
      <c r="E125" s="6">
        <v>171629.95</v>
      </c>
      <c r="G125" s="19">
        <v>0.5</v>
      </c>
      <c r="I125" s="20">
        <f t="shared" si="5"/>
        <v>85814.975</v>
      </c>
      <c r="K125" s="5">
        <f t="shared" si="6"/>
        <v>85814.975</v>
      </c>
      <c r="M125" s="14">
        <v>0.2455</v>
      </c>
      <c r="O125" s="5">
        <f t="shared" si="9"/>
        <v>21067.5763625</v>
      </c>
      <c r="Q125" s="16">
        <f t="shared" si="7"/>
        <v>64747.39863750001</v>
      </c>
      <c r="S125" s="16">
        <f t="shared" si="8"/>
        <v>171629.95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60942.05</v>
      </c>
      <c r="G127" s="19">
        <v>0.5</v>
      </c>
      <c r="I127" s="20">
        <f t="shared" si="5"/>
        <v>30471.025</v>
      </c>
      <c r="K127" s="5">
        <f t="shared" si="6"/>
        <v>30471.025</v>
      </c>
      <c r="M127" s="14">
        <v>0.3535</v>
      </c>
      <c r="O127" s="5">
        <f t="shared" si="9"/>
        <v>10771.5073375</v>
      </c>
      <c r="Q127" s="16">
        <f t="shared" si="7"/>
        <v>19699.517662500002</v>
      </c>
      <c r="S127" s="16">
        <f t="shared" si="8"/>
        <v>60942.05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83980.92</v>
      </c>
      <c r="G129" s="19">
        <v>0.5</v>
      </c>
      <c r="I129" s="20">
        <f t="shared" si="5"/>
        <v>41990.46</v>
      </c>
      <c r="K129" s="5">
        <f t="shared" si="6"/>
        <v>41990.46</v>
      </c>
      <c r="M129" s="14">
        <v>0.2605</v>
      </c>
      <c r="O129" s="5">
        <f t="shared" si="9"/>
        <v>10938.51483</v>
      </c>
      <c r="Q129" s="16">
        <f t="shared" si="7"/>
        <v>31051.94517</v>
      </c>
      <c r="S129" s="16">
        <f t="shared" si="8"/>
        <v>83980.92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600691.81</v>
      </c>
      <c r="G131" s="19">
        <v>0.5</v>
      </c>
      <c r="I131" s="20">
        <f t="shared" si="5"/>
        <v>300345.905</v>
      </c>
      <c r="K131" s="5">
        <f t="shared" si="6"/>
        <v>300345.905</v>
      </c>
      <c r="M131" s="14">
        <v>0.3691</v>
      </c>
      <c r="O131" s="5">
        <f t="shared" si="9"/>
        <v>110857.6735355</v>
      </c>
      <c r="Q131" s="16">
        <f t="shared" si="7"/>
        <v>189488.23146450002</v>
      </c>
      <c r="S131" s="16">
        <f t="shared" si="8"/>
        <v>600691.81</v>
      </c>
    </row>
    <row r="132" spans="1:19" ht="11.25">
      <c r="A132" s="4" t="s">
        <v>127</v>
      </c>
      <c r="C132" s="3" t="s">
        <v>256</v>
      </c>
      <c r="E132" s="6">
        <v>267794.89</v>
      </c>
      <c r="G132" s="19">
        <v>0.5</v>
      </c>
      <c r="I132" s="20">
        <f t="shared" si="5"/>
        <v>133897.445</v>
      </c>
      <c r="K132" s="5">
        <f t="shared" si="6"/>
        <v>133897.445</v>
      </c>
      <c r="M132" s="14">
        <v>0.3072</v>
      </c>
      <c r="O132" s="5">
        <f t="shared" si="9"/>
        <v>41133.295104</v>
      </c>
      <c r="Q132" s="16">
        <f t="shared" si="7"/>
        <v>92764.14989600002</v>
      </c>
      <c r="S132" s="16">
        <f t="shared" si="8"/>
        <v>267794.89</v>
      </c>
    </row>
    <row r="133" spans="1:19" ht="11.25">
      <c r="A133" s="4" t="s">
        <v>128</v>
      </c>
      <c r="C133" s="3" t="s">
        <v>257</v>
      </c>
      <c r="E133" s="6">
        <v>207701.21</v>
      </c>
      <c r="G133" s="19">
        <v>0.5</v>
      </c>
      <c r="I133" s="20">
        <f t="shared" si="5"/>
        <v>103850.605</v>
      </c>
      <c r="K133" s="5">
        <f t="shared" si="6"/>
        <v>103850.605</v>
      </c>
      <c r="M133" s="14">
        <v>0.3513</v>
      </c>
      <c r="O133" s="5">
        <f t="shared" si="9"/>
        <v>36482.7175365</v>
      </c>
      <c r="Q133" s="16">
        <f t="shared" si="7"/>
        <v>67367.8874635</v>
      </c>
      <c r="S133" s="16">
        <f t="shared" si="8"/>
        <v>207701.21</v>
      </c>
    </row>
    <row r="134" spans="1:19" ht="11.25">
      <c r="A134" s="4" t="s">
        <v>129</v>
      </c>
      <c r="C134" s="3" t="s">
        <v>258</v>
      </c>
      <c r="E134" s="6">
        <v>74296.07</v>
      </c>
      <c r="G134" s="19">
        <v>0.5</v>
      </c>
      <c r="I134" s="20">
        <f t="shared" si="5"/>
        <v>37148.035</v>
      </c>
      <c r="K134" s="5">
        <f t="shared" si="6"/>
        <v>37148.035</v>
      </c>
      <c r="M134" s="14">
        <v>0.2699</v>
      </c>
      <c r="O134" s="5">
        <f t="shared" si="9"/>
        <v>10026.2546465</v>
      </c>
      <c r="Q134" s="16">
        <f t="shared" si="7"/>
        <v>27121.780353500006</v>
      </c>
      <c r="S134" s="16">
        <f t="shared" si="8"/>
        <v>74296.07</v>
      </c>
    </row>
    <row r="135" spans="1:19" ht="11.25">
      <c r="A135" s="4" t="s">
        <v>130</v>
      </c>
      <c r="C135" s="3" t="s">
        <v>259</v>
      </c>
      <c r="E135" s="6">
        <v>43603</v>
      </c>
      <c r="G135" s="19">
        <v>0.5</v>
      </c>
      <c r="I135" s="20">
        <f t="shared" si="5"/>
        <v>21801.5</v>
      </c>
      <c r="K135" s="5">
        <f t="shared" si="6"/>
        <v>21801.5</v>
      </c>
      <c r="M135" s="14">
        <v>0.2432</v>
      </c>
      <c r="O135" s="5">
        <f t="shared" si="9"/>
        <v>5302.1248</v>
      </c>
      <c r="Q135" s="16">
        <f t="shared" si="7"/>
        <v>16499.375200000002</v>
      </c>
      <c r="S135" s="16">
        <f t="shared" si="8"/>
        <v>43603</v>
      </c>
    </row>
    <row r="136" spans="1:19" ht="11.25">
      <c r="A136" s="4" t="s">
        <v>131</v>
      </c>
      <c r="C136" s="3" t="s">
        <v>260</v>
      </c>
      <c r="E136" s="6">
        <v>286273.78</v>
      </c>
      <c r="G136" s="19">
        <v>0.5</v>
      </c>
      <c r="I136" s="20">
        <f t="shared" si="5"/>
        <v>143136.89</v>
      </c>
      <c r="K136" s="5">
        <f>E136-I136</f>
        <v>143136.89</v>
      </c>
      <c r="M136" s="14">
        <v>0.3569</v>
      </c>
      <c r="O136" s="5">
        <f>K136*M136</f>
        <v>51085.556041</v>
      </c>
      <c r="Q136" s="16">
        <f>K136-O136</f>
        <v>92051.33395900001</v>
      </c>
      <c r="S136" s="16">
        <f>I136+O136+Q136</f>
        <v>286273.78</v>
      </c>
    </row>
    <row r="137" spans="1:19" ht="11.25">
      <c r="A137" s="4" t="s">
        <v>132</v>
      </c>
      <c r="C137" s="3" t="s">
        <v>261</v>
      </c>
      <c r="E137" s="6">
        <v>14686.56</v>
      </c>
      <c r="G137" s="19">
        <v>0.5</v>
      </c>
      <c r="I137" s="20">
        <f t="shared" si="5"/>
        <v>7343.28</v>
      </c>
      <c r="K137" s="5">
        <f>E137-I137</f>
        <v>7343.28</v>
      </c>
      <c r="M137" s="14">
        <v>0.3843</v>
      </c>
      <c r="O137" s="5">
        <f>K137*M137</f>
        <v>2822.0225039999996</v>
      </c>
      <c r="Q137" s="16">
        <f>K137-O137</f>
        <v>4521.257496</v>
      </c>
      <c r="S137" s="16">
        <f>I137+O137+Q137</f>
        <v>14686.56</v>
      </c>
    </row>
    <row r="138" spans="1:19" ht="11.25">
      <c r="A138" s="4" t="s">
        <v>133</v>
      </c>
      <c r="C138" s="3" t="s">
        <v>262</v>
      </c>
      <c r="E138" s="6">
        <v>5880.41</v>
      </c>
      <c r="G138" s="19">
        <v>0.5</v>
      </c>
      <c r="I138" s="20">
        <f>E138*G138</f>
        <v>2940.205</v>
      </c>
      <c r="K138" s="5">
        <f>E138-I138</f>
        <v>2940.205</v>
      </c>
      <c r="M138" s="14">
        <v>0.4553</v>
      </c>
      <c r="O138" s="5">
        <f>K138*M138</f>
        <v>1338.6753365</v>
      </c>
      <c r="Q138" s="16">
        <f>K138-O138</f>
        <v>1601.5296635</v>
      </c>
      <c r="S138" s="16">
        <f>I138+O138+Q138</f>
        <v>5880.41</v>
      </c>
    </row>
    <row r="139" spans="1:19" ht="11.25">
      <c r="A139" s="4" t="s">
        <v>134</v>
      </c>
      <c r="C139" s="3" t="s">
        <v>263</v>
      </c>
      <c r="E139" s="6">
        <v>70049.93</v>
      </c>
      <c r="G139" s="19">
        <v>0.5</v>
      </c>
      <c r="I139" s="20">
        <f>E139*G139</f>
        <v>35024.965</v>
      </c>
      <c r="K139" s="5">
        <f>E139-I139</f>
        <v>35024.965</v>
      </c>
      <c r="M139" s="14">
        <v>0.4587</v>
      </c>
      <c r="O139" s="5">
        <f>K139*M139</f>
        <v>16065.951445499999</v>
      </c>
      <c r="Q139" s="16">
        <f>K139-O139</f>
        <v>18959.013554499998</v>
      </c>
      <c r="S139" s="16">
        <f>I139+O139+Q139</f>
        <v>70049.93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7151747.15</v>
      </c>
      <c r="G143" s="6"/>
      <c r="I143" s="18">
        <f>SUM(I9:I142)</f>
        <v>3575873.575</v>
      </c>
      <c r="K143" s="5">
        <f>SUM(K9:K142)</f>
        <v>3575873.575</v>
      </c>
      <c r="O143" s="5">
        <f>SUM(O9:O142)</f>
        <v>1244758.8860830003</v>
      </c>
      <c r="Q143" s="16">
        <f>K143-O143</f>
        <v>2331114.688917</v>
      </c>
      <c r="S143" s="16">
        <f>SUM(S9:S142)</f>
        <v>7151747.15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D9" s="3" t="s">
        <v>307</v>
      </c>
      <c r="E9" s="6">
        <v>44658.7</v>
      </c>
      <c r="G9" s="19">
        <v>0.5</v>
      </c>
      <c r="I9" s="20">
        <f>E9*G9</f>
        <v>22329.35</v>
      </c>
      <c r="K9" s="5">
        <f>E9-I9</f>
        <v>22329.35</v>
      </c>
      <c r="M9" s="14">
        <v>0.2332</v>
      </c>
      <c r="O9" s="5">
        <f>K9*M9</f>
        <v>5207.204419999999</v>
      </c>
      <c r="Q9" s="16">
        <f>K9-O9</f>
        <v>17122.14558</v>
      </c>
      <c r="S9" s="16">
        <f>I9+O9+Q9</f>
        <v>44658.7</v>
      </c>
    </row>
    <row r="10" spans="1:19" ht="11.25">
      <c r="A10" s="4" t="s">
        <v>5</v>
      </c>
      <c r="C10" s="3" t="s">
        <v>135</v>
      </c>
      <c r="E10" s="6">
        <v>109914.68</v>
      </c>
      <c r="G10" s="19">
        <v>0.5</v>
      </c>
      <c r="I10" s="20">
        <f aca="true" t="shared" si="0" ref="I10:I73">E10*G10</f>
        <v>54957.34</v>
      </c>
      <c r="K10" s="5">
        <f aca="true" t="shared" si="1" ref="K10:K73">E10-I10</f>
        <v>54957.34</v>
      </c>
      <c r="M10" s="14">
        <v>0.4474</v>
      </c>
      <c r="O10" s="5">
        <f>K10*M10</f>
        <v>24587.913916</v>
      </c>
      <c r="Q10" s="16">
        <f aca="true" t="shared" si="2" ref="Q10:Q73">K10-O10</f>
        <v>30369.426083999995</v>
      </c>
      <c r="S10" s="16">
        <f aca="true" t="shared" si="3" ref="S10:S73">I10+O10+Q10</f>
        <v>109914.68</v>
      </c>
    </row>
    <row r="11" spans="1:19" ht="11.25">
      <c r="A11" s="4" t="s">
        <v>6</v>
      </c>
      <c r="C11" s="3" t="s">
        <v>136</v>
      </c>
      <c r="E11" s="6">
        <v>23999.6</v>
      </c>
      <c r="G11" s="19">
        <v>0.5</v>
      </c>
      <c r="I11" s="20">
        <f t="shared" si="0"/>
        <v>11999.8</v>
      </c>
      <c r="K11" s="5">
        <f t="shared" si="1"/>
        <v>11999.8</v>
      </c>
      <c r="M11" s="14">
        <v>0.1924</v>
      </c>
      <c r="O11" s="5">
        <f aca="true" t="shared" si="4" ref="O11:O74">K11*M11</f>
        <v>2308.7615199999996</v>
      </c>
      <c r="Q11" s="16">
        <f t="shared" si="2"/>
        <v>9691.03848</v>
      </c>
      <c r="S11" s="16">
        <f t="shared" si="3"/>
        <v>23999.6</v>
      </c>
    </row>
    <row r="12" spans="1:19" ht="11.25">
      <c r="A12" s="4" t="s">
        <v>7</v>
      </c>
      <c r="C12" s="3" t="s">
        <v>137</v>
      </c>
      <c r="E12" s="6">
        <v>37464.2</v>
      </c>
      <c r="G12" s="19">
        <v>0.5</v>
      </c>
      <c r="I12" s="20">
        <f t="shared" si="0"/>
        <v>18732.1</v>
      </c>
      <c r="K12" s="5">
        <f t="shared" si="1"/>
        <v>18732.1</v>
      </c>
      <c r="M12" s="14">
        <v>0.3268</v>
      </c>
      <c r="O12" s="5">
        <f t="shared" si="4"/>
        <v>6121.650279999999</v>
      </c>
      <c r="Q12" s="16">
        <f t="shared" si="2"/>
        <v>12610.44972</v>
      </c>
      <c r="S12" s="16">
        <f t="shared" si="3"/>
        <v>37464.2</v>
      </c>
    </row>
    <row r="13" spans="1:19" ht="11.25">
      <c r="A13" s="4" t="s">
        <v>8</v>
      </c>
      <c r="C13" s="3" t="s">
        <v>138</v>
      </c>
      <c r="E13" s="6">
        <v>45135</v>
      </c>
      <c r="G13" s="19">
        <v>0.5</v>
      </c>
      <c r="I13" s="20">
        <f t="shared" si="0"/>
        <v>22567.5</v>
      </c>
      <c r="K13" s="5">
        <f t="shared" si="1"/>
        <v>22567.5</v>
      </c>
      <c r="M13" s="14">
        <v>0.2722</v>
      </c>
      <c r="O13" s="5">
        <f t="shared" si="4"/>
        <v>6142.8735</v>
      </c>
      <c r="Q13" s="16">
        <f t="shared" si="2"/>
        <v>16424.6265</v>
      </c>
      <c r="S13" s="16">
        <f t="shared" si="3"/>
        <v>45135</v>
      </c>
    </row>
    <row r="14" spans="1:19" ht="11.25">
      <c r="A14" s="4" t="s">
        <v>9</v>
      </c>
      <c r="C14" s="3" t="s">
        <v>139</v>
      </c>
      <c r="E14" s="6">
        <v>35611.18</v>
      </c>
      <c r="G14" s="19">
        <v>0.5</v>
      </c>
      <c r="I14" s="20">
        <f t="shared" si="0"/>
        <v>17805.59</v>
      </c>
      <c r="K14" s="5">
        <f t="shared" si="1"/>
        <v>17805.59</v>
      </c>
      <c r="M14" s="14">
        <v>0.2639</v>
      </c>
      <c r="O14" s="5">
        <f t="shared" si="4"/>
        <v>4698.895201</v>
      </c>
      <c r="Q14" s="16">
        <f t="shared" si="2"/>
        <v>13106.694799</v>
      </c>
      <c r="S14" s="16">
        <f t="shared" si="3"/>
        <v>35611.18</v>
      </c>
    </row>
    <row r="15" spans="1:19" ht="11.25">
      <c r="A15" s="4" t="s">
        <v>10</v>
      </c>
      <c r="C15" s="3" t="s">
        <v>140</v>
      </c>
      <c r="E15" s="6">
        <v>167008.13</v>
      </c>
      <c r="G15" s="19">
        <v>0.5</v>
      </c>
      <c r="I15" s="20">
        <f t="shared" si="0"/>
        <v>83504.065</v>
      </c>
      <c r="K15" s="5">
        <f t="shared" si="1"/>
        <v>83504.065</v>
      </c>
      <c r="M15" s="14">
        <v>0.4602</v>
      </c>
      <c r="O15" s="5">
        <f t="shared" si="4"/>
        <v>38428.570713</v>
      </c>
      <c r="Q15" s="16">
        <f t="shared" si="2"/>
        <v>45075.494287</v>
      </c>
      <c r="S15" s="16">
        <f t="shared" si="3"/>
        <v>167008.13</v>
      </c>
    </row>
    <row r="16" spans="1:19" ht="11.25">
      <c r="A16" s="4" t="s">
        <v>11</v>
      </c>
      <c r="C16" s="3" t="s">
        <v>141</v>
      </c>
      <c r="E16" s="6">
        <v>84205.33</v>
      </c>
      <c r="G16" s="19">
        <v>0.5</v>
      </c>
      <c r="I16" s="20">
        <f t="shared" si="0"/>
        <v>42102.665</v>
      </c>
      <c r="K16" s="5">
        <f t="shared" si="1"/>
        <v>42102.665</v>
      </c>
      <c r="M16" s="14">
        <v>0.3302</v>
      </c>
      <c r="O16" s="5">
        <f t="shared" si="4"/>
        <v>13902.299983</v>
      </c>
      <c r="Q16" s="16">
        <f t="shared" si="2"/>
        <v>28200.365017</v>
      </c>
      <c r="S16" s="16">
        <f t="shared" si="3"/>
        <v>84205.33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96630.17</v>
      </c>
      <c r="G18" s="19">
        <v>0.5</v>
      </c>
      <c r="I18" s="20">
        <f t="shared" si="0"/>
        <v>48315.085</v>
      </c>
      <c r="K18" s="5">
        <f t="shared" si="1"/>
        <v>48315.085</v>
      </c>
      <c r="M18" s="14">
        <v>0.336</v>
      </c>
      <c r="O18" s="5">
        <f t="shared" si="4"/>
        <v>16233.86856</v>
      </c>
      <c r="Q18" s="16">
        <f t="shared" si="2"/>
        <v>32081.216439999997</v>
      </c>
      <c r="S18" s="16">
        <f t="shared" si="3"/>
        <v>96630.17</v>
      </c>
    </row>
    <row r="19" spans="1:19" ht="11.25">
      <c r="A19" s="4" t="s">
        <v>14</v>
      </c>
      <c r="C19" s="3" t="s">
        <v>144</v>
      </c>
      <c r="E19" s="6">
        <v>376.98</v>
      </c>
      <c r="G19" s="19">
        <v>0.5</v>
      </c>
      <c r="I19" s="20">
        <f t="shared" si="0"/>
        <v>188.49</v>
      </c>
      <c r="K19" s="5">
        <f t="shared" si="1"/>
        <v>188.49</v>
      </c>
      <c r="M19" s="14">
        <v>0.2109</v>
      </c>
      <c r="O19" s="5">
        <f t="shared" si="4"/>
        <v>39.752541</v>
      </c>
      <c r="Q19" s="16">
        <f t="shared" si="2"/>
        <v>148.737459</v>
      </c>
      <c r="S19" s="16">
        <f t="shared" si="3"/>
        <v>376.98</v>
      </c>
    </row>
    <row r="20" spans="1:19" ht="11.25">
      <c r="A20" s="4" t="s">
        <v>15</v>
      </c>
      <c r="C20" s="3" t="s">
        <v>145</v>
      </c>
      <c r="E20" s="6">
        <v>23715.13</v>
      </c>
      <c r="G20" s="19">
        <v>0.5</v>
      </c>
      <c r="I20" s="20">
        <f t="shared" si="0"/>
        <v>11857.565</v>
      </c>
      <c r="K20" s="5">
        <f t="shared" si="1"/>
        <v>11857.565</v>
      </c>
      <c r="M20" s="14">
        <v>0.3602</v>
      </c>
      <c r="O20" s="5">
        <f t="shared" si="4"/>
        <v>4271.094913000001</v>
      </c>
      <c r="Q20" s="16">
        <f t="shared" si="2"/>
        <v>7586.470087</v>
      </c>
      <c r="S20" s="16">
        <f t="shared" si="3"/>
        <v>23715.13</v>
      </c>
    </row>
    <row r="21" spans="1:19" ht="11.25">
      <c r="A21" s="4" t="s">
        <v>16</v>
      </c>
      <c r="C21" s="3" t="s">
        <v>146</v>
      </c>
      <c r="E21" s="6">
        <v>46220.4</v>
      </c>
      <c r="G21" s="19">
        <v>0.5</v>
      </c>
      <c r="I21" s="20">
        <f t="shared" si="0"/>
        <v>23110.2</v>
      </c>
      <c r="K21" s="5">
        <f t="shared" si="1"/>
        <v>23110.2</v>
      </c>
      <c r="M21" s="14">
        <v>0.2439</v>
      </c>
      <c r="O21" s="5">
        <f t="shared" si="4"/>
        <v>5636.5777800000005</v>
      </c>
      <c r="Q21" s="16">
        <f t="shared" si="2"/>
        <v>17473.62222</v>
      </c>
      <c r="S21" s="16">
        <f t="shared" si="3"/>
        <v>46220.4</v>
      </c>
    </row>
    <row r="22" spans="1:19" ht="11.25">
      <c r="A22" s="4" t="s">
        <v>17</v>
      </c>
      <c r="C22" s="3" t="s">
        <v>147</v>
      </c>
      <c r="E22" s="6">
        <v>28921.1</v>
      </c>
      <c r="G22" s="19">
        <v>0.5</v>
      </c>
      <c r="I22" s="20">
        <f t="shared" si="0"/>
        <v>14460.55</v>
      </c>
      <c r="K22" s="5">
        <f t="shared" si="1"/>
        <v>14460.55</v>
      </c>
      <c r="M22" s="14">
        <v>0.3156</v>
      </c>
      <c r="O22" s="5">
        <f t="shared" si="4"/>
        <v>4563.74958</v>
      </c>
      <c r="Q22" s="16">
        <f t="shared" si="2"/>
        <v>9896.80042</v>
      </c>
      <c r="S22" s="16">
        <f t="shared" si="3"/>
        <v>28921.1</v>
      </c>
    </row>
    <row r="23" spans="1:19" ht="11.25">
      <c r="A23" s="4" t="s">
        <v>18</v>
      </c>
      <c r="C23" s="3" t="s">
        <v>148</v>
      </c>
      <c r="E23" s="6">
        <v>30668.03</v>
      </c>
      <c r="G23" s="19">
        <v>0.5</v>
      </c>
      <c r="I23" s="20">
        <f t="shared" si="0"/>
        <v>15334.015</v>
      </c>
      <c r="K23" s="5">
        <f t="shared" si="1"/>
        <v>15334.015</v>
      </c>
      <c r="M23" s="14">
        <v>0.2023</v>
      </c>
      <c r="O23" s="5">
        <f t="shared" si="4"/>
        <v>3102.0712345</v>
      </c>
      <c r="Q23" s="16">
        <f t="shared" si="2"/>
        <v>12231.9437655</v>
      </c>
      <c r="S23" s="16">
        <f t="shared" si="3"/>
        <v>30668.03</v>
      </c>
    </row>
    <row r="24" spans="1:19" ht="11.25">
      <c r="A24" s="4" t="s">
        <v>19</v>
      </c>
      <c r="C24" s="3" t="s">
        <v>149</v>
      </c>
      <c r="E24" s="6">
        <v>105819.48</v>
      </c>
      <c r="G24" s="19">
        <v>0.5</v>
      </c>
      <c r="I24" s="20">
        <f t="shared" si="0"/>
        <v>52909.74</v>
      </c>
      <c r="K24" s="5">
        <f t="shared" si="1"/>
        <v>52909.74</v>
      </c>
      <c r="M24" s="14">
        <v>0.3107</v>
      </c>
      <c r="O24" s="5">
        <f t="shared" si="4"/>
        <v>16439.056217999998</v>
      </c>
      <c r="Q24" s="16">
        <f t="shared" si="2"/>
        <v>36470.683782</v>
      </c>
      <c r="S24" s="16">
        <f t="shared" si="3"/>
        <v>105819.48000000001</v>
      </c>
    </row>
    <row r="25" spans="1:19" ht="11.25">
      <c r="A25" s="4" t="s">
        <v>20</v>
      </c>
      <c r="C25" s="3" t="s">
        <v>150</v>
      </c>
      <c r="E25" s="6">
        <v>17718.06</v>
      </c>
      <c r="G25" s="19">
        <v>0.5</v>
      </c>
      <c r="I25" s="20">
        <f t="shared" si="0"/>
        <v>8859.03</v>
      </c>
      <c r="K25" s="5">
        <f t="shared" si="1"/>
        <v>8859.03</v>
      </c>
      <c r="M25" s="14">
        <v>0.3308</v>
      </c>
      <c r="O25" s="5">
        <f t="shared" si="4"/>
        <v>2930.567124</v>
      </c>
      <c r="Q25" s="16">
        <f t="shared" si="2"/>
        <v>5928.4628760000005</v>
      </c>
      <c r="S25" s="16">
        <f t="shared" si="3"/>
        <v>17718.06</v>
      </c>
    </row>
    <row r="26" spans="1:19" ht="11.25">
      <c r="A26" s="4" t="s">
        <v>21</v>
      </c>
      <c r="C26" s="3" t="s">
        <v>151</v>
      </c>
      <c r="E26" s="6">
        <v>1979.25</v>
      </c>
      <c r="G26" s="19">
        <v>0.5</v>
      </c>
      <c r="I26" s="20">
        <f t="shared" si="0"/>
        <v>989.625</v>
      </c>
      <c r="K26" s="5">
        <f t="shared" si="1"/>
        <v>989.625</v>
      </c>
      <c r="M26" s="14">
        <v>0.291</v>
      </c>
      <c r="O26" s="5">
        <f t="shared" si="4"/>
        <v>287.98087499999997</v>
      </c>
      <c r="Q26" s="16">
        <f t="shared" si="2"/>
        <v>701.644125</v>
      </c>
      <c r="S26" s="16">
        <f t="shared" si="3"/>
        <v>1979.25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13838.9</v>
      </c>
      <c r="G28" s="19">
        <v>0.5</v>
      </c>
      <c r="I28" s="20">
        <f t="shared" si="0"/>
        <v>6919.45</v>
      </c>
      <c r="K28" s="5">
        <f t="shared" si="1"/>
        <v>6919.45</v>
      </c>
      <c r="M28" s="14">
        <v>0.2204</v>
      </c>
      <c r="O28" s="5">
        <f t="shared" si="4"/>
        <v>1525.0467800000001</v>
      </c>
      <c r="Q28" s="16">
        <f t="shared" si="2"/>
        <v>5394.40322</v>
      </c>
      <c r="S28" s="16">
        <f t="shared" si="3"/>
        <v>13838.9</v>
      </c>
    </row>
    <row r="29" spans="1:19" ht="11.25">
      <c r="A29" s="4" t="s">
        <v>24</v>
      </c>
      <c r="C29" s="3" t="s">
        <v>154</v>
      </c>
      <c r="E29" s="6">
        <v>202887.36</v>
      </c>
      <c r="G29" s="19">
        <v>0.5</v>
      </c>
      <c r="I29" s="20">
        <f t="shared" si="0"/>
        <v>101443.68</v>
      </c>
      <c r="K29" s="5">
        <f t="shared" si="1"/>
        <v>101443.68</v>
      </c>
      <c r="M29" s="14">
        <v>0.3853</v>
      </c>
      <c r="O29" s="5">
        <f t="shared" si="4"/>
        <v>39086.249904</v>
      </c>
      <c r="Q29" s="16">
        <f t="shared" si="2"/>
        <v>62357.430096</v>
      </c>
      <c r="S29" s="16">
        <f t="shared" si="3"/>
        <v>202887.36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25845.78</v>
      </c>
      <c r="G31" s="19">
        <v>0.5</v>
      </c>
      <c r="I31" s="20">
        <f t="shared" si="0"/>
        <v>12922.89</v>
      </c>
      <c r="K31" s="5">
        <f t="shared" si="1"/>
        <v>12922.89</v>
      </c>
      <c r="M31" s="14">
        <v>0.2901</v>
      </c>
      <c r="O31" s="5">
        <f t="shared" si="4"/>
        <v>3748.930389</v>
      </c>
      <c r="Q31" s="16">
        <f t="shared" si="2"/>
        <v>9173.959610999998</v>
      </c>
      <c r="S31" s="16">
        <f t="shared" si="3"/>
        <v>25845.78</v>
      </c>
    </row>
    <row r="32" spans="1:19" ht="11.25">
      <c r="A32" s="4" t="s">
        <v>27</v>
      </c>
      <c r="C32" s="3" t="s">
        <v>157</v>
      </c>
      <c r="E32" s="6">
        <v>51795.56</v>
      </c>
      <c r="G32" s="19">
        <v>0.5</v>
      </c>
      <c r="I32" s="20">
        <f t="shared" si="0"/>
        <v>25897.78</v>
      </c>
      <c r="K32" s="5">
        <f t="shared" si="1"/>
        <v>25897.78</v>
      </c>
      <c r="M32" s="14">
        <v>0.3767</v>
      </c>
      <c r="O32" s="5">
        <f t="shared" si="4"/>
        <v>9755.693726</v>
      </c>
      <c r="Q32" s="16">
        <f t="shared" si="2"/>
        <v>16142.086274</v>
      </c>
      <c r="S32" s="16">
        <f t="shared" si="3"/>
        <v>51795.56</v>
      </c>
    </row>
    <row r="33" spans="1:19" ht="11.25">
      <c r="A33" s="4" t="s">
        <v>28</v>
      </c>
      <c r="C33" s="3" t="s">
        <v>158</v>
      </c>
      <c r="E33" s="6">
        <v>50491.1</v>
      </c>
      <c r="G33" s="19">
        <v>0.5</v>
      </c>
      <c r="I33" s="20">
        <f t="shared" si="0"/>
        <v>25245.55</v>
      </c>
      <c r="K33" s="5">
        <f t="shared" si="1"/>
        <v>25245.55</v>
      </c>
      <c r="M33" s="14">
        <v>0.304</v>
      </c>
      <c r="O33" s="5">
        <f t="shared" si="4"/>
        <v>7674.647199999999</v>
      </c>
      <c r="Q33" s="16">
        <f t="shared" si="2"/>
        <v>17570.9028</v>
      </c>
      <c r="S33" s="16">
        <f t="shared" si="3"/>
        <v>50491.09999999999</v>
      </c>
    </row>
    <row r="34" spans="1:19" ht="11.25">
      <c r="A34" s="4" t="s">
        <v>29</v>
      </c>
      <c r="C34" s="3" t="s">
        <v>159</v>
      </c>
      <c r="E34" s="6">
        <v>27951.22</v>
      </c>
      <c r="G34" s="19">
        <v>0.5</v>
      </c>
      <c r="I34" s="20">
        <f t="shared" si="0"/>
        <v>13975.61</v>
      </c>
      <c r="K34" s="5">
        <f t="shared" si="1"/>
        <v>13975.61</v>
      </c>
      <c r="M34" s="14">
        <v>0.3042</v>
      </c>
      <c r="O34" s="5">
        <f t="shared" si="4"/>
        <v>4251.380562</v>
      </c>
      <c r="Q34" s="16">
        <f t="shared" si="2"/>
        <v>9724.229438</v>
      </c>
      <c r="S34" s="16">
        <f t="shared" si="3"/>
        <v>27951.22</v>
      </c>
    </row>
    <row r="35" spans="1:19" ht="11.25">
      <c r="A35" s="4" t="s">
        <v>30</v>
      </c>
      <c r="C35" s="3" t="s">
        <v>160</v>
      </c>
      <c r="E35" s="6">
        <v>35507.8</v>
      </c>
      <c r="G35" s="19">
        <v>0.5</v>
      </c>
      <c r="I35" s="20">
        <f t="shared" si="0"/>
        <v>17753.9</v>
      </c>
      <c r="K35" s="5">
        <f t="shared" si="1"/>
        <v>17753.9</v>
      </c>
      <c r="M35" s="14">
        <v>0.3358</v>
      </c>
      <c r="O35" s="5">
        <f t="shared" si="4"/>
        <v>5961.75962</v>
      </c>
      <c r="Q35" s="16">
        <f t="shared" si="2"/>
        <v>11792.14038</v>
      </c>
      <c r="S35" s="16">
        <f t="shared" si="3"/>
        <v>35507.8</v>
      </c>
    </row>
    <row r="36" spans="1:19" ht="11.25">
      <c r="A36" s="4" t="s">
        <v>31</v>
      </c>
      <c r="C36" s="3" t="s">
        <v>161</v>
      </c>
      <c r="E36" s="6">
        <v>42624.16</v>
      </c>
      <c r="G36" s="19">
        <v>0.5</v>
      </c>
      <c r="I36" s="20">
        <f t="shared" si="0"/>
        <v>21312.08</v>
      </c>
      <c r="K36" s="5">
        <f t="shared" si="1"/>
        <v>21312.08</v>
      </c>
      <c r="M36" s="14">
        <v>0.3853</v>
      </c>
      <c r="O36" s="5">
        <f t="shared" si="4"/>
        <v>8211.544424</v>
      </c>
      <c r="Q36" s="16">
        <f t="shared" si="2"/>
        <v>13100.535576000002</v>
      </c>
      <c r="S36" s="16">
        <f t="shared" si="3"/>
        <v>42624.16</v>
      </c>
    </row>
    <row r="37" spans="1:19" ht="11.25">
      <c r="A37" s="4" t="s">
        <v>32</v>
      </c>
      <c r="C37" s="3" t="s">
        <v>162</v>
      </c>
      <c r="E37" s="6">
        <v>392902.24</v>
      </c>
      <c r="G37" s="19">
        <v>0.5</v>
      </c>
      <c r="I37" s="20">
        <f t="shared" si="0"/>
        <v>196451.12</v>
      </c>
      <c r="K37" s="5">
        <f t="shared" si="1"/>
        <v>196451.12</v>
      </c>
      <c r="M37" s="14">
        <v>0.4611</v>
      </c>
      <c r="O37" s="5">
        <f t="shared" si="4"/>
        <v>90583.611432</v>
      </c>
      <c r="Q37" s="16">
        <f t="shared" si="2"/>
        <v>105867.50856799999</v>
      </c>
      <c r="S37" s="16">
        <f t="shared" si="3"/>
        <v>392902.24</v>
      </c>
    </row>
    <row r="38" spans="1:19" ht="11.25">
      <c r="A38" s="4" t="s">
        <v>33</v>
      </c>
      <c r="C38" s="3" t="s">
        <v>163</v>
      </c>
      <c r="E38" s="6">
        <v>30675.14</v>
      </c>
      <c r="G38" s="19">
        <v>0.5</v>
      </c>
      <c r="I38" s="20">
        <f t="shared" si="0"/>
        <v>15337.57</v>
      </c>
      <c r="K38" s="5">
        <f t="shared" si="1"/>
        <v>15337.57</v>
      </c>
      <c r="M38" s="14">
        <v>0.4584</v>
      </c>
      <c r="O38" s="5">
        <f t="shared" si="4"/>
        <v>7030.742087999999</v>
      </c>
      <c r="Q38" s="16">
        <f t="shared" si="2"/>
        <v>8306.827912</v>
      </c>
      <c r="S38" s="16">
        <f t="shared" si="3"/>
        <v>30675.14</v>
      </c>
    </row>
    <row r="39" spans="1:19" ht="11.25">
      <c r="A39" s="4" t="s">
        <v>34</v>
      </c>
      <c r="C39" s="3" t="s">
        <v>164</v>
      </c>
      <c r="E39" s="6">
        <v>25374.19</v>
      </c>
      <c r="G39" s="19">
        <v>0.5</v>
      </c>
      <c r="I39" s="20">
        <f t="shared" si="0"/>
        <v>12687.095</v>
      </c>
      <c r="K39" s="5">
        <f t="shared" si="1"/>
        <v>12687.095</v>
      </c>
      <c r="M39" s="14">
        <v>0.2324</v>
      </c>
      <c r="O39" s="5">
        <f t="shared" si="4"/>
        <v>2948.480878</v>
      </c>
      <c r="Q39" s="16">
        <f t="shared" si="2"/>
        <v>9738.614121999999</v>
      </c>
      <c r="S39" s="16">
        <f t="shared" si="3"/>
        <v>25374.19</v>
      </c>
    </row>
    <row r="40" spans="1:19" ht="11.25">
      <c r="A40" s="4" t="s">
        <v>35</v>
      </c>
      <c r="C40" s="3" t="s">
        <v>165</v>
      </c>
      <c r="E40" s="6">
        <v>34227.11</v>
      </c>
      <c r="G40" s="19">
        <v>0.5</v>
      </c>
      <c r="I40" s="20">
        <f t="shared" si="0"/>
        <v>17113.555</v>
      </c>
      <c r="K40" s="5">
        <f t="shared" si="1"/>
        <v>17113.555</v>
      </c>
      <c r="M40" s="14">
        <v>0.3811</v>
      </c>
      <c r="O40" s="5">
        <f t="shared" si="4"/>
        <v>6521.9758105</v>
      </c>
      <c r="Q40" s="16">
        <f t="shared" si="2"/>
        <v>10591.5791895</v>
      </c>
      <c r="S40" s="16">
        <f t="shared" si="3"/>
        <v>34227.11</v>
      </c>
    </row>
    <row r="41" spans="1:19" ht="11.25">
      <c r="A41" s="4" t="s">
        <v>36</v>
      </c>
      <c r="C41" s="3" t="s">
        <v>166</v>
      </c>
      <c r="E41" s="6">
        <v>61221.04</v>
      </c>
      <c r="G41" s="19">
        <v>0.5</v>
      </c>
      <c r="I41" s="20">
        <f t="shared" si="0"/>
        <v>30610.52</v>
      </c>
      <c r="K41" s="5">
        <f t="shared" si="1"/>
        <v>30610.52</v>
      </c>
      <c r="M41" s="14">
        <v>0.283</v>
      </c>
      <c r="O41" s="5">
        <f t="shared" si="4"/>
        <v>8662.77716</v>
      </c>
      <c r="Q41" s="16">
        <f t="shared" si="2"/>
        <v>21947.74284</v>
      </c>
      <c r="S41" s="16">
        <f t="shared" si="3"/>
        <v>61221.04</v>
      </c>
    </row>
    <row r="42" spans="1:19" ht="11.25">
      <c r="A42" s="4" t="s">
        <v>37</v>
      </c>
      <c r="C42" s="3" t="s">
        <v>167</v>
      </c>
      <c r="E42" s="6">
        <v>21671.15</v>
      </c>
      <c r="G42" s="19">
        <v>0.5</v>
      </c>
      <c r="I42" s="20">
        <f t="shared" si="0"/>
        <v>10835.575</v>
      </c>
      <c r="K42" s="5">
        <f t="shared" si="1"/>
        <v>10835.575</v>
      </c>
      <c r="M42" s="14">
        <v>0.4348</v>
      </c>
      <c r="O42" s="5">
        <f t="shared" si="4"/>
        <v>4711.308010000001</v>
      </c>
      <c r="Q42" s="16">
        <f t="shared" si="2"/>
        <v>6124.26699</v>
      </c>
      <c r="S42" s="16">
        <f t="shared" si="3"/>
        <v>21671.15</v>
      </c>
    </row>
    <row r="43" spans="1:19" ht="11.25">
      <c r="A43" s="4" t="s">
        <v>38</v>
      </c>
      <c r="C43" s="3" t="s">
        <v>168</v>
      </c>
      <c r="E43" s="6">
        <v>32244.7</v>
      </c>
      <c r="G43" s="19">
        <v>0.5</v>
      </c>
      <c r="I43" s="20">
        <f t="shared" si="0"/>
        <v>16122.35</v>
      </c>
      <c r="K43" s="5">
        <f t="shared" si="1"/>
        <v>16122.35</v>
      </c>
      <c r="M43" s="14">
        <v>0.2898</v>
      </c>
      <c r="O43" s="5">
        <f t="shared" si="4"/>
        <v>4672.25703</v>
      </c>
      <c r="Q43" s="16">
        <f t="shared" si="2"/>
        <v>11450.092970000002</v>
      </c>
      <c r="S43" s="16">
        <f t="shared" si="3"/>
        <v>32244.7</v>
      </c>
    </row>
    <row r="44" spans="1:19" ht="11.25">
      <c r="A44" s="4" t="s">
        <v>39</v>
      </c>
      <c r="C44" s="3" t="s">
        <v>169</v>
      </c>
      <c r="E44" s="6">
        <v>24920.16</v>
      </c>
      <c r="G44" s="19">
        <v>0.5</v>
      </c>
      <c r="I44" s="20">
        <f t="shared" si="0"/>
        <v>12460.08</v>
      </c>
      <c r="K44" s="5">
        <f t="shared" si="1"/>
        <v>12460.08</v>
      </c>
      <c r="M44" s="14">
        <v>0.3687</v>
      </c>
      <c r="O44" s="5">
        <f t="shared" si="4"/>
        <v>4594.0314960000005</v>
      </c>
      <c r="Q44" s="16">
        <f t="shared" si="2"/>
        <v>7866.048503999999</v>
      </c>
      <c r="S44" s="16">
        <f t="shared" si="3"/>
        <v>24920.16</v>
      </c>
    </row>
    <row r="45" spans="1:19" ht="11.25">
      <c r="A45" s="4" t="s">
        <v>40</v>
      </c>
      <c r="C45" s="3" t="s">
        <v>170</v>
      </c>
      <c r="E45" s="6">
        <v>31936.55</v>
      </c>
      <c r="G45" s="19">
        <v>0.5</v>
      </c>
      <c r="I45" s="20">
        <f t="shared" si="0"/>
        <v>15968.275</v>
      </c>
      <c r="K45" s="5">
        <f t="shared" si="1"/>
        <v>15968.275</v>
      </c>
      <c r="M45" s="14">
        <v>0.4871</v>
      </c>
      <c r="O45" s="5">
        <f t="shared" si="4"/>
        <v>7778.1467525</v>
      </c>
      <c r="Q45" s="16">
        <f t="shared" si="2"/>
        <v>8190.1282475</v>
      </c>
      <c r="S45" s="16">
        <f t="shared" si="3"/>
        <v>31936.55</v>
      </c>
    </row>
    <row r="46" spans="1:19" ht="11.25">
      <c r="A46" s="4" t="s">
        <v>41</v>
      </c>
      <c r="C46" s="3" t="s">
        <v>171</v>
      </c>
      <c r="E46" s="6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35059.14</v>
      </c>
      <c r="G47" s="19">
        <v>0.5</v>
      </c>
      <c r="I47" s="20">
        <f t="shared" si="0"/>
        <v>17529.57</v>
      </c>
      <c r="K47" s="5">
        <f t="shared" si="1"/>
        <v>17529.57</v>
      </c>
      <c r="M47" s="14">
        <v>0.3471</v>
      </c>
      <c r="O47" s="5">
        <f t="shared" si="4"/>
        <v>6084.513747</v>
      </c>
      <c r="Q47" s="16">
        <f t="shared" si="2"/>
        <v>11445.056252999999</v>
      </c>
      <c r="S47" s="16">
        <f t="shared" si="3"/>
        <v>35059.14</v>
      </c>
    </row>
    <row r="48" spans="1:19" ht="11.25">
      <c r="A48" s="4" t="s">
        <v>43</v>
      </c>
      <c r="C48" s="3" t="s">
        <v>173</v>
      </c>
      <c r="E48" s="6">
        <v>20434.44</v>
      </c>
      <c r="G48" s="19">
        <v>0.5</v>
      </c>
      <c r="I48" s="20">
        <f t="shared" si="0"/>
        <v>10217.22</v>
      </c>
      <c r="K48" s="5">
        <f t="shared" si="1"/>
        <v>10217.22</v>
      </c>
      <c r="M48" s="14">
        <v>0.2266</v>
      </c>
      <c r="O48" s="5">
        <f t="shared" si="4"/>
        <v>2315.2220519999996</v>
      </c>
      <c r="Q48" s="16">
        <f t="shared" si="2"/>
        <v>7901.997948</v>
      </c>
      <c r="S48" s="16">
        <f t="shared" si="3"/>
        <v>20434.44</v>
      </c>
    </row>
    <row r="49" spans="1:19" ht="11.25">
      <c r="A49" s="4" t="s">
        <v>44</v>
      </c>
      <c r="C49" s="3" t="s">
        <v>174</v>
      </c>
      <c r="E49" s="6">
        <v>37755.42</v>
      </c>
      <c r="G49" s="19">
        <v>0.5</v>
      </c>
      <c r="I49" s="20">
        <f t="shared" si="0"/>
        <v>18877.71</v>
      </c>
      <c r="K49" s="5">
        <f t="shared" si="1"/>
        <v>18877.71</v>
      </c>
      <c r="M49" s="14">
        <v>0.2335</v>
      </c>
      <c r="O49" s="5">
        <f t="shared" si="4"/>
        <v>4407.945285</v>
      </c>
      <c r="Q49" s="16">
        <f t="shared" si="2"/>
        <v>14469.764715</v>
      </c>
      <c r="S49" s="16">
        <f t="shared" si="3"/>
        <v>37755.42</v>
      </c>
    </row>
    <row r="50" spans="1:19" ht="11.25">
      <c r="A50" s="4" t="s">
        <v>45</v>
      </c>
      <c r="C50" s="3" t="s">
        <v>175</v>
      </c>
      <c r="E50" s="6">
        <v>41963.7</v>
      </c>
      <c r="G50" s="19">
        <v>0.5</v>
      </c>
      <c r="I50" s="20">
        <f t="shared" si="0"/>
        <v>20981.85</v>
      </c>
      <c r="K50" s="5">
        <f t="shared" si="1"/>
        <v>20981.85</v>
      </c>
      <c r="M50" s="14">
        <v>0.4444</v>
      </c>
      <c r="O50" s="5">
        <f t="shared" si="4"/>
        <v>9324.334139999999</v>
      </c>
      <c r="Q50" s="16">
        <f t="shared" si="2"/>
        <v>11657.51586</v>
      </c>
      <c r="S50" s="16">
        <f t="shared" si="3"/>
        <v>41963.7</v>
      </c>
    </row>
    <row r="51" spans="1:19" ht="11.25">
      <c r="A51" s="4" t="s">
        <v>46</v>
      </c>
      <c r="C51" s="3" t="s">
        <v>176</v>
      </c>
      <c r="E51" s="6">
        <v>195309.32</v>
      </c>
      <c r="G51" s="19">
        <v>0.5</v>
      </c>
      <c r="I51" s="20">
        <f t="shared" si="0"/>
        <v>97654.66</v>
      </c>
      <c r="K51" s="5">
        <f t="shared" si="1"/>
        <v>97654.66</v>
      </c>
      <c r="M51" s="14">
        <v>0.3755</v>
      </c>
      <c r="O51" s="5">
        <f t="shared" si="4"/>
        <v>36669.32483</v>
      </c>
      <c r="Q51" s="16">
        <f t="shared" si="2"/>
        <v>60985.335170000006</v>
      </c>
      <c r="S51" s="16">
        <f t="shared" si="3"/>
        <v>195309.32</v>
      </c>
    </row>
    <row r="52" spans="1:19" ht="11.25">
      <c r="A52" s="4" t="s">
        <v>47</v>
      </c>
      <c r="C52" s="3" t="s">
        <v>177</v>
      </c>
      <c r="E52" s="6">
        <v>1955.74</v>
      </c>
      <c r="G52" s="19">
        <v>0.5</v>
      </c>
      <c r="I52" s="20">
        <f t="shared" si="0"/>
        <v>977.87</v>
      </c>
      <c r="K52" s="5">
        <f t="shared" si="1"/>
        <v>977.87</v>
      </c>
      <c r="M52" s="14">
        <v>0.2786</v>
      </c>
      <c r="O52" s="5">
        <f t="shared" si="4"/>
        <v>272.43458200000003</v>
      </c>
      <c r="Q52" s="16">
        <f t="shared" si="2"/>
        <v>705.435418</v>
      </c>
      <c r="S52" s="16">
        <f t="shared" si="3"/>
        <v>1955.74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4951.18</v>
      </c>
      <c r="G54" s="19">
        <v>0.5</v>
      </c>
      <c r="I54" s="20">
        <f t="shared" si="0"/>
        <v>2475.59</v>
      </c>
      <c r="K54" s="5">
        <f t="shared" si="1"/>
        <v>2475.59</v>
      </c>
      <c r="M54" s="14">
        <v>0.3613</v>
      </c>
      <c r="O54" s="5">
        <f t="shared" si="4"/>
        <v>894.4306670000001</v>
      </c>
      <c r="Q54" s="16">
        <f t="shared" si="2"/>
        <v>1581.159333</v>
      </c>
      <c r="S54" s="16">
        <f t="shared" si="3"/>
        <v>4951.18</v>
      </c>
    </row>
    <row r="55" spans="1:19" ht="11.25">
      <c r="A55" s="4" t="s">
        <v>50</v>
      </c>
      <c r="C55" s="3" t="s">
        <v>180</v>
      </c>
      <c r="E55" s="6">
        <v>20498.76</v>
      </c>
      <c r="G55" s="19">
        <v>0.5</v>
      </c>
      <c r="I55" s="20">
        <f t="shared" si="0"/>
        <v>10249.38</v>
      </c>
      <c r="K55" s="5">
        <f t="shared" si="1"/>
        <v>10249.38</v>
      </c>
      <c r="M55" s="14">
        <v>0.4483</v>
      </c>
      <c r="O55" s="5">
        <f t="shared" si="4"/>
        <v>4594.797054</v>
      </c>
      <c r="Q55" s="16">
        <f t="shared" si="2"/>
        <v>5654.5829459999995</v>
      </c>
      <c r="S55" s="16">
        <f t="shared" si="3"/>
        <v>20498.76</v>
      </c>
    </row>
    <row r="56" spans="1:19" ht="11.25">
      <c r="A56" s="4" t="s">
        <v>51</v>
      </c>
      <c r="C56" s="3" t="s">
        <v>181</v>
      </c>
      <c r="E56" s="6">
        <v>326.5</v>
      </c>
      <c r="G56" s="19">
        <v>0.5</v>
      </c>
      <c r="I56" s="20">
        <f t="shared" si="0"/>
        <v>163.25</v>
      </c>
      <c r="K56" s="5">
        <f t="shared" si="1"/>
        <v>163.25</v>
      </c>
      <c r="M56" s="14">
        <v>0.3144</v>
      </c>
      <c r="O56" s="5">
        <f t="shared" si="4"/>
        <v>51.3258</v>
      </c>
      <c r="Q56" s="16">
        <f t="shared" si="2"/>
        <v>111.9242</v>
      </c>
      <c r="S56" s="16">
        <f t="shared" si="3"/>
        <v>326.5</v>
      </c>
    </row>
    <row r="57" spans="1:19" ht="11.25">
      <c r="A57" s="4" t="s">
        <v>52</v>
      </c>
      <c r="C57" s="3" t="s">
        <v>182</v>
      </c>
      <c r="E57" s="6">
        <v>36060.95</v>
      </c>
      <c r="G57" s="19">
        <v>0.5</v>
      </c>
      <c r="I57" s="20">
        <f t="shared" si="0"/>
        <v>18030.475</v>
      </c>
      <c r="K57" s="5">
        <f t="shared" si="1"/>
        <v>18030.475</v>
      </c>
      <c r="M57" s="14">
        <v>0.3627</v>
      </c>
      <c r="O57" s="5">
        <f t="shared" si="4"/>
        <v>6539.6532824999995</v>
      </c>
      <c r="Q57" s="16">
        <f t="shared" si="2"/>
        <v>11490.821717499999</v>
      </c>
      <c r="S57" s="16">
        <f t="shared" si="3"/>
        <v>36060.95</v>
      </c>
    </row>
    <row r="58" spans="1:19" ht="11.25">
      <c r="A58" s="4" t="s">
        <v>53</v>
      </c>
      <c r="C58" s="3" t="s">
        <v>183</v>
      </c>
      <c r="E58" s="6">
        <v>-817.02</v>
      </c>
      <c r="G58" s="19">
        <v>0.5</v>
      </c>
      <c r="I58" s="20">
        <f t="shared" si="0"/>
        <v>-408.51</v>
      </c>
      <c r="K58" s="5">
        <f t="shared" si="1"/>
        <v>-408.51</v>
      </c>
      <c r="M58" s="14">
        <v>0.3853</v>
      </c>
      <c r="O58" s="5">
        <f t="shared" si="4"/>
        <v>-157.398903</v>
      </c>
      <c r="Q58" s="16">
        <f t="shared" si="2"/>
        <v>-251.111097</v>
      </c>
      <c r="S58" s="16">
        <f t="shared" si="3"/>
        <v>-817.02</v>
      </c>
    </row>
    <row r="59" spans="1:19" ht="11.25">
      <c r="A59" s="4" t="s">
        <v>54</v>
      </c>
      <c r="C59" s="3" t="s">
        <v>184</v>
      </c>
      <c r="E59" s="6">
        <v>32313.53</v>
      </c>
      <c r="G59" s="19">
        <v>0.5</v>
      </c>
      <c r="I59" s="20">
        <f t="shared" si="0"/>
        <v>16156.765</v>
      </c>
      <c r="K59" s="5">
        <f t="shared" si="1"/>
        <v>16156.765</v>
      </c>
      <c r="M59" s="14">
        <v>0.4391</v>
      </c>
      <c r="O59" s="5">
        <f t="shared" si="4"/>
        <v>7094.4355115</v>
      </c>
      <c r="Q59" s="16">
        <f t="shared" si="2"/>
        <v>9062.3294885</v>
      </c>
      <c r="S59" s="16">
        <f t="shared" si="3"/>
        <v>32313.53</v>
      </c>
    </row>
    <row r="60" spans="1:19" ht="11.25">
      <c r="A60" s="4" t="s">
        <v>55</v>
      </c>
      <c r="C60" s="3" t="s">
        <v>185</v>
      </c>
      <c r="E60" s="6">
        <v>23975.28</v>
      </c>
      <c r="G60" s="19">
        <v>0.5</v>
      </c>
      <c r="I60" s="20">
        <f t="shared" si="0"/>
        <v>11987.64</v>
      </c>
      <c r="K60" s="5">
        <f t="shared" si="1"/>
        <v>11987.64</v>
      </c>
      <c r="M60" s="14">
        <v>0.2245</v>
      </c>
      <c r="O60" s="5">
        <f t="shared" si="4"/>
        <v>2691.22518</v>
      </c>
      <c r="Q60" s="16">
        <f t="shared" si="2"/>
        <v>9296.41482</v>
      </c>
      <c r="S60" s="16">
        <f t="shared" si="3"/>
        <v>23975.28</v>
      </c>
    </row>
    <row r="61" spans="1:19" ht="11.25">
      <c r="A61" s="4" t="s">
        <v>56</v>
      </c>
      <c r="C61" s="3" t="s">
        <v>186</v>
      </c>
      <c r="E61" s="6">
        <v>67026.63</v>
      </c>
      <c r="G61" s="19">
        <v>0.5</v>
      </c>
      <c r="I61" s="20">
        <f t="shared" si="0"/>
        <v>33513.315</v>
      </c>
      <c r="K61" s="5">
        <f t="shared" si="1"/>
        <v>33513.315</v>
      </c>
      <c r="M61" s="17">
        <v>0.4764</v>
      </c>
      <c r="O61" s="5">
        <f t="shared" si="4"/>
        <v>15965.743266000001</v>
      </c>
      <c r="Q61" s="16">
        <f t="shared" si="2"/>
        <v>17547.571734</v>
      </c>
      <c r="S61" s="16">
        <f t="shared" si="3"/>
        <v>67026.63</v>
      </c>
    </row>
    <row r="62" spans="1:19" ht="11.25">
      <c r="A62" s="4" t="s">
        <v>57</v>
      </c>
      <c r="C62" s="3" t="s">
        <v>187</v>
      </c>
      <c r="E62" s="6">
        <v>51097.39</v>
      </c>
      <c r="G62" s="19">
        <v>0.5</v>
      </c>
      <c r="I62" s="20">
        <f t="shared" si="0"/>
        <v>25548.695</v>
      </c>
      <c r="K62" s="5">
        <f t="shared" si="1"/>
        <v>25548.695</v>
      </c>
      <c r="M62" s="14">
        <v>0.4401</v>
      </c>
      <c r="O62" s="5">
        <f t="shared" si="4"/>
        <v>11243.980669499999</v>
      </c>
      <c r="Q62" s="16">
        <f t="shared" si="2"/>
        <v>14304.7143305</v>
      </c>
      <c r="S62" s="16">
        <f t="shared" si="3"/>
        <v>51097.39</v>
      </c>
    </row>
    <row r="63" spans="1:19" ht="11.25">
      <c r="A63" s="4" t="s">
        <v>58</v>
      </c>
      <c r="C63" s="3" t="s">
        <v>188</v>
      </c>
      <c r="E63" s="6">
        <v>29919.12</v>
      </c>
      <c r="G63" s="19">
        <v>0.5</v>
      </c>
      <c r="I63" s="20">
        <f t="shared" si="0"/>
        <v>14959.56</v>
      </c>
      <c r="K63" s="5">
        <f t="shared" si="1"/>
        <v>14959.56</v>
      </c>
      <c r="M63" s="14">
        <v>0.1698</v>
      </c>
      <c r="O63" s="5">
        <f t="shared" si="4"/>
        <v>2540.133288</v>
      </c>
      <c r="Q63" s="16">
        <f t="shared" si="2"/>
        <v>12419.426712</v>
      </c>
      <c r="S63" s="16">
        <f t="shared" si="3"/>
        <v>29919.12</v>
      </c>
    </row>
    <row r="64" spans="1:19" ht="11.25">
      <c r="A64" s="4" t="s">
        <v>59</v>
      </c>
      <c r="C64" s="3" t="s">
        <v>189</v>
      </c>
      <c r="E64" s="6">
        <v>51262.12</v>
      </c>
      <c r="G64" s="19">
        <v>0.5</v>
      </c>
      <c r="I64" s="20">
        <f t="shared" si="0"/>
        <v>25631.06</v>
      </c>
      <c r="K64" s="5">
        <f t="shared" si="1"/>
        <v>25631.06</v>
      </c>
      <c r="M64" s="14">
        <v>0.3355</v>
      </c>
      <c r="O64" s="5">
        <f t="shared" si="4"/>
        <v>8599.220630000002</v>
      </c>
      <c r="Q64" s="16">
        <f t="shared" si="2"/>
        <v>17031.83937</v>
      </c>
      <c r="S64" s="16">
        <f t="shared" si="3"/>
        <v>51262.12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55711.62</v>
      </c>
      <c r="G66" s="19">
        <v>0.5</v>
      </c>
      <c r="I66" s="20">
        <f t="shared" si="0"/>
        <v>27855.81</v>
      </c>
      <c r="K66" s="5">
        <f t="shared" si="1"/>
        <v>27855.81</v>
      </c>
      <c r="M66" s="14">
        <v>0.2286</v>
      </c>
      <c r="O66" s="5">
        <f t="shared" si="4"/>
        <v>6367.8381660000005</v>
      </c>
      <c r="Q66" s="16">
        <f t="shared" si="2"/>
        <v>21487.971834</v>
      </c>
      <c r="S66" s="16">
        <f t="shared" si="3"/>
        <v>55711.619999999995</v>
      </c>
    </row>
    <row r="67" spans="1:19" ht="11.25">
      <c r="A67" s="4" t="s">
        <v>62</v>
      </c>
      <c r="C67" s="3" t="s">
        <v>192</v>
      </c>
      <c r="E67" s="6">
        <v>18748.04</v>
      </c>
      <c r="G67" s="19">
        <v>0.5</v>
      </c>
      <c r="I67" s="20">
        <f t="shared" si="0"/>
        <v>9374.02</v>
      </c>
      <c r="K67" s="5">
        <f t="shared" si="1"/>
        <v>9374.02</v>
      </c>
      <c r="M67" s="14">
        <v>0.4333</v>
      </c>
      <c r="O67" s="5">
        <f t="shared" si="4"/>
        <v>4061.7628660000005</v>
      </c>
      <c r="Q67" s="16">
        <f t="shared" si="2"/>
        <v>5312.2571339999995</v>
      </c>
      <c r="S67" s="16">
        <f t="shared" si="3"/>
        <v>18748.04</v>
      </c>
    </row>
    <row r="68" spans="1:19" ht="11.25">
      <c r="A68" s="4" t="s">
        <v>63</v>
      </c>
      <c r="C68" s="3" t="s">
        <v>193</v>
      </c>
      <c r="E68" s="6">
        <v>73709.52</v>
      </c>
      <c r="G68" s="19">
        <v>0.5</v>
      </c>
      <c r="I68" s="20">
        <f t="shared" si="0"/>
        <v>36854.76</v>
      </c>
      <c r="K68" s="5">
        <f t="shared" si="1"/>
        <v>36854.76</v>
      </c>
      <c r="M68" s="14">
        <v>0.2834</v>
      </c>
      <c r="O68" s="5">
        <f t="shared" si="4"/>
        <v>10444.638984</v>
      </c>
      <c r="Q68" s="16">
        <f t="shared" si="2"/>
        <v>26410.121016000005</v>
      </c>
      <c r="S68" s="16">
        <f t="shared" si="3"/>
        <v>73709.52</v>
      </c>
    </row>
    <row r="69" spans="1:19" ht="11.25">
      <c r="A69" s="4" t="s">
        <v>64</v>
      </c>
      <c r="C69" s="3" t="s">
        <v>194</v>
      </c>
      <c r="E69" s="6">
        <v>653</v>
      </c>
      <c r="G69" s="19">
        <v>0.5</v>
      </c>
      <c r="I69" s="20">
        <f t="shared" si="0"/>
        <v>326.5</v>
      </c>
      <c r="K69" s="5">
        <f t="shared" si="1"/>
        <v>326.5</v>
      </c>
      <c r="M69" s="14">
        <v>0.3132</v>
      </c>
      <c r="O69" s="5">
        <f t="shared" si="4"/>
        <v>102.2598</v>
      </c>
      <c r="Q69" s="16">
        <f t="shared" si="2"/>
        <v>224.24020000000002</v>
      </c>
      <c r="S69" s="16">
        <f t="shared" si="3"/>
        <v>653</v>
      </c>
    </row>
    <row r="70" spans="1:19" ht="11.25">
      <c r="A70" s="4" t="s">
        <v>65</v>
      </c>
      <c r="C70" s="3" t="s">
        <v>195</v>
      </c>
      <c r="E70" s="6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29161.14</v>
      </c>
      <c r="G71" s="19">
        <v>0.5</v>
      </c>
      <c r="I71" s="20">
        <f t="shared" si="0"/>
        <v>14580.57</v>
      </c>
      <c r="K71" s="5">
        <f t="shared" si="1"/>
        <v>14580.57</v>
      </c>
      <c r="M71" s="14">
        <v>0.1971</v>
      </c>
      <c r="O71" s="5">
        <f t="shared" si="4"/>
        <v>2873.830347</v>
      </c>
      <c r="Q71" s="16">
        <f t="shared" si="2"/>
        <v>11706.739653</v>
      </c>
      <c r="S71" s="16">
        <f t="shared" si="3"/>
        <v>29161.14</v>
      </c>
    </row>
    <row r="72" spans="1:19" ht="11.25">
      <c r="A72" s="4" t="s">
        <v>67</v>
      </c>
      <c r="C72" s="3" t="s">
        <v>197</v>
      </c>
      <c r="E72" s="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14702.22</v>
      </c>
      <c r="G73" s="19">
        <v>0.5</v>
      </c>
      <c r="I73" s="20">
        <f t="shared" si="0"/>
        <v>7351.11</v>
      </c>
      <c r="K73" s="5">
        <f t="shared" si="1"/>
        <v>7351.11</v>
      </c>
      <c r="M73" s="14">
        <v>0.2686</v>
      </c>
      <c r="O73" s="5">
        <f t="shared" si="4"/>
        <v>1974.508146</v>
      </c>
      <c r="Q73" s="16">
        <f t="shared" si="2"/>
        <v>5376.601854</v>
      </c>
      <c r="S73" s="16">
        <f t="shared" si="3"/>
        <v>14702.219999999998</v>
      </c>
    </row>
    <row r="74" spans="1:19" ht="11.25">
      <c r="A74" s="4" t="s">
        <v>69</v>
      </c>
      <c r="C74" s="3" t="s">
        <v>199</v>
      </c>
      <c r="E74" s="6">
        <v>8041.16</v>
      </c>
      <c r="G74" s="19">
        <v>0.5</v>
      </c>
      <c r="I74" s="20">
        <f aca="true" t="shared" si="5" ref="I74:I137">E74*G74</f>
        <v>4020.58</v>
      </c>
      <c r="K74" s="5">
        <f aca="true" t="shared" si="6" ref="K74:K135">E74-I74</f>
        <v>4020.58</v>
      </c>
      <c r="M74" s="14">
        <v>0.4083</v>
      </c>
      <c r="O74" s="5">
        <f t="shared" si="4"/>
        <v>1641.6028139999999</v>
      </c>
      <c r="Q74" s="16">
        <f aca="true" t="shared" si="7" ref="Q74:Q135">K74-O74</f>
        <v>2378.977186</v>
      </c>
      <c r="S74" s="16">
        <f aca="true" t="shared" si="8" ref="S74:S135">I74+O74+Q74</f>
        <v>8041.16</v>
      </c>
    </row>
    <row r="75" spans="1:19" ht="11.25">
      <c r="A75" s="4" t="s">
        <v>70</v>
      </c>
      <c r="C75" s="3" t="s">
        <v>200</v>
      </c>
      <c r="E75" s="6">
        <v>57249.57</v>
      </c>
      <c r="G75" s="19">
        <v>0.5</v>
      </c>
      <c r="I75" s="20">
        <f t="shared" si="5"/>
        <v>28624.785</v>
      </c>
      <c r="K75" s="5">
        <f t="shared" si="6"/>
        <v>28624.785</v>
      </c>
      <c r="M75" s="14">
        <v>0.2865</v>
      </c>
      <c r="O75" s="5">
        <f aca="true" t="shared" si="9" ref="O75:O135">K75*M75</f>
        <v>8201.0009025</v>
      </c>
      <c r="Q75" s="16">
        <f t="shared" si="7"/>
        <v>20423.7840975</v>
      </c>
      <c r="S75" s="16">
        <f t="shared" si="8"/>
        <v>57249.57</v>
      </c>
    </row>
    <row r="76" spans="1:19" ht="11.25">
      <c r="A76" s="4" t="s">
        <v>71</v>
      </c>
      <c r="C76" s="3" t="s">
        <v>201</v>
      </c>
      <c r="E76" s="6">
        <v>11922.38</v>
      </c>
      <c r="G76" s="19">
        <v>0.5</v>
      </c>
      <c r="I76" s="20">
        <f t="shared" si="5"/>
        <v>5961.19</v>
      </c>
      <c r="K76" s="5">
        <f t="shared" si="6"/>
        <v>5961.19</v>
      </c>
      <c r="M76" s="14">
        <v>0.2539</v>
      </c>
      <c r="O76" s="5">
        <f t="shared" si="9"/>
        <v>1513.546141</v>
      </c>
      <c r="Q76" s="16">
        <f t="shared" si="7"/>
        <v>4447.643859</v>
      </c>
      <c r="S76" s="16">
        <f t="shared" si="8"/>
        <v>11922.38</v>
      </c>
    </row>
    <row r="77" spans="1:19" ht="11.25">
      <c r="A77" s="4" t="s">
        <v>72</v>
      </c>
      <c r="C77" s="3" t="s">
        <v>202</v>
      </c>
      <c r="E77" s="6">
        <v>30745.2</v>
      </c>
      <c r="G77" s="19">
        <v>0.5</v>
      </c>
      <c r="I77" s="20">
        <f t="shared" si="5"/>
        <v>15372.6</v>
      </c>
      <c r="K77" s="5">
        <f t="shared" si="6"/>
        <v>15372.6</v>
      </c>
      <c r="M77" s="14">
        <v>0.2355</v>
      </c>
      <c r="O77" s="5">
        <f t="shared" si="9"/>
        <v>3620.2473</v>
      </c>
      <c r="Q77" s="16">
        <f t="shared" si="7"/>
        <v>11752.3527</v>
      </c>
      <c r="S77" s="16">
        <f t="shared" si="8"/>
        <v>30745.2</v>
      </c>
    </row>
    <row r="78" spans="1:19" ht="11.25">
      <c r="A78" s="4" t="s">
        <v>73</v>
      </c>
      <c r="C78" s="3" t="s">
        <v>203</v>
      </c>
      <c r="E78" s="6">
        <v>31289.34</v>
      </c>
      <c r="G78" s="19">
        <v>0.5</v>
      </c>
      <c r="I78" s="20">
        <f t="shared" si="5"/>
        <v>15644.67</v>
      </c>
      <c r="K78" s="5">
        <f t="shared" si="6"/>
        <v>15644.67</v>
      </c>
      <c r="M78" s="14">
        <v>0.4342</v>
      </c>
      <c r="O78" s="5">
        <f t="shared" si="9"/>
        <v>6792.915714</v>
      </c>
      <c r="Q78" s="16">
        <f t="shared" si="7"/>
        <v>8851.754286</v>
      </c>
      <c r="S78" s="16">
        <f t="shared" si="8"/>
        <v>31289.34</v>
      </c>
    </row>
    <row r="79" spans="1:19" ht="11.25">
      <c r="A79" s="4" t="s">
        <v>74</v>
      </c>
      <c r="C79" s="3" t="s">
        <v>204</v>
      </c>
      <c r="E79" s="6">
        <v>77769.18</v>
      </c>
      <c r="G79" s="19">
        <v>0.5</v>
      </c>
      <c r="I79" s="20">
        <f t="shared" si="5"/>
        <v>38884.59</v>
      </c>
      <c r="K79" s="5">
        <f t="shared" si="6"/>
        <v>38884.59</v>
      </c>
      <c r="M79" s="14">
        <v>0.2232</v>
      </c>
      <c r="O79" s="5">
        <f t="shared" si="9"/>
        <v>8679.040487999999</v>
      </c>
      <c r="Q79" s="16">
        <f t="shared" si="7"/>
        <v>30205.549511999998</v>
      </c>
      <c r="S79" s="16">
        <f t="shared" si="8"/>
        <v>77769.18</v>
      </c>
    </row>
    <row r="80" spans="1:19" ht="11.25">
      <c r="A80" s="4" t="s">
        <v>75</v>
      </c>
      <c r="C80" s="3" t="s">
        <v>205</v>
      </c>
      <c r="E80" s="6">
        <v>9694.73</v>
      </c>
      <c r="G80" s="19">
        <v>0.5</v>
      </c>
      <c r="I80" s="20">
        <f t="shared" si="5"/>
        <v>4847.365</v>
      </c>
      <c r="K80" s="5">
        <f t="shared" si="6"/>
        <v>4847.365</v>
      </c>
      <c r="M80" s="14">
        <v>0.3716</v>
      </c>
      <c r="O80" s="5">
        <f t="shared" si="9"/>
        <v>1801.280834</v>
      </c>
      <c r="Q80" s="16">
        <f t="shared" si="7"/>
        <v>3046.0841659999996</v>
      </c>
      <c r="S80" s="16">
        <f t="shared" si="8"/>
        <v>9694.73</v>
      </c>
    </row>
    <row r="81" spans="1:19" ht="11.25">
      <c r="A81" s="4" t="s">
        <v>76</v>
      </c>
      <c r="C81" s="3" t="s">
        <v>206</v>
      </c>
      <c r="E81" s="6">
        <v>168355.68</v>
      </c>
      <c r="G81" s="19">
        <v>0.5</v>
      </c>
      <c r="I81" s="20">
        <f t="shared" si="5"/>
        <v>84177.84</v>
      </c>
      <c r="K81" s="5">
        <f t="shared" si="6"/>
        <v>84177.84</v>
      </c>
      <c r="M81" s="14">
        <v>0.3414</v>
      </c>
      <c r="O81" s="5">
        <f t="shared" si="9"/>
        <v>28738.314575999997</v>
      </c>
      <c r="Q81" s="16">
        <f t="shared" si="7"/>
        <v>55439.525424</v>
      </c>
      <c r="S81" s="16">
        <f t="shared" si="8"/>
        <v>168355.68</v>
      </c>
    </row>
    <row r="82" spans="1:19" ht="11.25">
      <c r="A82" s="4" t="s">
        <v>77</v>
      </c>
      <c r="C82" s="3" t="s">
        <v>207</v>
      </c>
      <c r="E82" s="6">
        <v>121589.73</v>
      </c>
      <c r="G82" s="19">
        <v>0.5</v>
      </c>
      <c r="I82" s="20">
        <f t="shared" si="5"/>
        <v>60794.865</v>
      </c>
      <c r="K82" s="5">
        <f t="shared" si="6"/>
        <v>60794.865</v>
      </c>
      <c r="M82" s="14">
        <v>0.2923</v>
      </c>
      <c r="O82" s="5">
        <f t="shared" si="9"/>
        <v>17770.3390395</v>
      </c>
      <c r="Q82" s="16">
        <f t="shared" si="7"/>
        <v>43024.5259605</v>
      </c>
      <c r="S82" s="16">
        <f t="shared" si="8"/>
        <v>121589.73</v>
      </c>
    </row>
    <row r="83" spans="1:19" ht="11.25">
      <c r="A83" s="4" t="s">
        <v>78</v>
      </c>
      <c r="C83" s="3" t="s">
        <v>208</v>
      </c>
      <c r="E83" s="6">
        <v>17718.06</v>
      </c>
      <c r="G83" s="19">
        <v>0.5</v>
      </c>
      <c r="I83" s="20">
        <f t="shared" si="5"/>
        <v>8859.03</v>
      </c>
      <c r="K83" s="5">
        <f t="shared" si="6"/>
        <v>8859.03</v>
      </c>
      <c r="M83" s="14">
        <v>0.4199</v>
      </c>
      <c r="O83" s="5">
        <f t="shared" si="9"/>
        <v>3719.9066970000003</v>
      </c>
      <c r="Q83" s="16">
        <f t="shared" si="7"/>
        <v>5139.123303</v>
      </c>
      <c r="S83" s="16">
        <f t="shared" si="8"/>
        <v>17718.06</v>
      </c>
    </row>
    <row r="84" spans="1:19" ht="11.25">
      <c r="A84" s="4" t="s">
        <v>79</v>
      </c>
      <c r="C84" s="3" t="s">
        <v>209</v>
      </c>
      <c r="E84" s="6">
        <v>42350.44</v>
      </c>
      <c r="G84" s="19">
        <v>0.5</v>
      </c>
      <c r="I84" s="20">
        <f t="shared" si="5"/>
        <v>21175.22</v>
      </c>
      <c r="K84" s="5">
        <f t="shared" si="6"/>
        <v>21175.22</v>
      </c>
      <c r="M84" s="14">
        <v>0.3227</v>
      </c>
      <c r="O84" s="5">
        <f t="shared" si="9"/>
        <v>6833.243494</v>
      </c>
      <c r="Q84" s="16">
        <f t="shared" si="7"/>
        <v>14341.976506</v>
      </c>
      <c r="S84" s="16">
        <f t="shared" si="8"/>
        <v>42350.44</v>
      </c>
    </row>
    <row r="85" spans="1:19" ht="11.25">
      <c r="A85" s="4" t="s">
        <v>80</v>
      </c>
      <c r="C85" s="3" t="s">
        <v>210</v>
      </c>
      <c r="E85" s="6">
        <v>229348.69</v>
      </c>
      <c r="G85" s="19">
        <v>0.5</v>
      </c>
      <c r="I85" s="20">
        <f t="shared" si="5"/>
        <v>114674.345</v>
      </c>
      <c r="K85" s="5">
        <f t="shared" si="6"/>
        <v>114674.345</v>
      </c>
      <c r="M85" s="14">
        <v>0.4397</v>
      </c>
      <c r="O85" s="5">
        <f t="shared" si="9"/>
        <v>50422.3094965</v>
      </c>
      <c r="Q85" s="16">
        <f t="shared" si="7"/>
        <v>64252.0355035</v>
      </c>
      <c r="S85" s="16">
        <f t="shared" si="8"/>
        <v>229348.69</v>
      </c>
    </row>
    <row r="86" spans="1:19" ht="11.25">
      <c r="A86" s="4" t="s">
        <v>81</v>
      </c>
      <c r="C86" s="3" t="s">
        <v>211</v>
      </c>
      <c r="E86" s="6">
        <v>25307.08</v>
      </c>
      <c r="G86" s="19">
        <v>0.5</v>
      </c>
      <c r="I86" s="20">
        <f t="shared" si="5"/>
        <v>12653.54</v>
      </c>
      <c r="K86" s="5">
        <f t="shared" si="6"/>
        <v>12653.54</v>
      </c>
      <c r="M86" s="14">
        <v>0.2336</v>
      </c>
      <c r="O86" s="5">
        <f t="shared" si="9"/>
        <v>2955.8669440000003</v>
      </c>
      <c r="Q86" s="16">
        <f t="shared" si="7"/>
        <v>9697.673056</v>
      </c>
      <c r="S86" s="16">
        <f t="shared" si="8"/>
        <v>25307.08</v>
      </c>
    </row>
    <row r="87" spans="1:19" ht="11.25">
      <c r="A87" s="4" t="s">
        <v>82</v>
      </c>
      <c r="C87" s="3" t="s">
        <v>212</v>
      </c>
      <c r="E87" s="6">
        <v>150165.55</v>
      </c>
      <c r="G87" s="19">
        <v>0.5</v>
      </c>
      <c r="I87" s="20">
        <f t="shared" si="5"/>
        <v>75082.775</v>
      </c>
      <c r="K87" s="5">
        <f t="shared" si="6"/>
        <v>75082.775</v>
      </c>
      <c r="M87" s="14">
        <v>0.3445</v>
      </c>
      <c r="O87" s="5">
        <f t="shared" si="9"/>
        <v>25866.015987499995</v>
      </c>
      <c r="Q87" s="16">
        <f t="shared" si="7"/>
        <v>49216.7590125</v>
      </c>
      <c r="S87" s="16">
        <f t="shared" si="8"/>
        <v>150165.55</v>
      </c>
    </row>
    <row r="88" spans="1:19" ht="11.25">
      <c r="A88" s="4" t="s">
        <v>83</v>
      </c>
      <c r="C88" s="3" t="s">
        <v>213</v>
      </c>
      <c r="E88" s="6">
        <v>65840.43</v>
      </c>
      <c r="G88" s="19">
        <v>0.5</v>
      </c>
      <c r="I88" s="20">
        <f t="shared" si="5"/>
        <v>32920.215</v>
      </c>
      <c r="K88" s="5">
        <f t="shared" si="6"/>
        <v>32920.215</v>
      </c>
      <c r="M88" s="14">
        <v>0.1894</v>
      </c>
      <c r="O88" s="5">
        <f t="shared" si="9"/>
        <v>6235.088721</v>
      </c>
      <c r="Q88" s="16">
        <f t="shared" si="7"/>
        <v>26685.126278999996</v>
      </c>
      <c r="S88" s="16">
        <f t="shared" si="8"/>
        <v>65840.43</v>
      </c>
    </row>
    <row r="89" spans="1:19" ht="11.25">
      <c r="A89" s="4" t="s">
        <v>84</v>
      </c>
      <c r="C89" s="3" t="s">
        <v>214</v>
      </c>
      <c r="E89" s="6">
        <v>118</v>
      </c>
      <c r="G89" s="19">
        <v>0.5</v>
      </c>
      <c r="I89" s="20">
        <f t="shared" si="5"/>
        <v>59</v>
      </c>
      <c r="K89" s="5">
        <f t="shared" si="6"/>
        <v>59</v>
      </c>
      <c r="M89" s="14">
        <v>0.3154</v>
      </c>
      <c r="O89" s="5">
        <f t="shared" si="9"/>
        <v>18.6086</v>
      </c>
      <c r="Q89" s="16">
        <f t="shared" si="7"/>
        <v>40.391400000000004</v>
      </c>
      <c r="S89" s="16">
        <f t="shared" si="8"/>
        <v>118</v>
      </c>
    </row>
    <row r="90" spans="1:19" ht="11.25">
      <c r="A90" s="4" t="s">
        <v>85</v>
      </c>
      <c r="C90" s="3" t="s">
        <v>215</v>
      </c>
      <c r="E90" s="6">
        <v>37137.7</v>
      </c>
      <c r="G90" s="19">
        <v>0.5</v>
      </c>
      <c r="I90" s="20">
        <f t="shared" si="5"/>
        <v>18568.85</v>
      </c>
      <c r="K90" s="5">
        <f t="shared" si="6"/>
        <v>18568.85</v>
      </c>
      <c r="M90" s="14">
        <v>0.3517</v>
      </c>
      <c r="O90" s="5">
        <f t="shared" si="9"/>
        <v>6530.664545</v>
      </c>
      <c r="Q90" s="16">
        <f t="shared" si="7"/>
        <v>12038.185454999999</v>
      </c>
      <c r="S90" s="16">
        <f t="shared" si="8"/>
        <v>37137.7</v>
      </c>
    </row>
    <row r="91" spans="1:19" ht="11.25">
      <c r="A91" s="4" t="s">
        <v>86</v>
      </c>
      <c r="C91" s="3" t="s">
        <v>216</v>
      </c>
      <c r="E91" s="6">
        <v>63239.74</v>
      </c>
      <c r="G91" s="19">
        <v>0.5</v>
      </c>
      <c r="I91" s="20">
        <f t="shared" si="5"/>
        <v>31619.87</v>
      </c>
      <c r="K91" s="5">
        <f t="shared" si="6"/>
        <v>31619.87</v>
      </c>
      <c r="M91" s="14">
        <v>0.2337</v>
      </c>
      <c r="O91" s="5">
        <f t="shared" si="9"/>
        <v>7389.563619</v>
      </c>
      <c r="Q91" s="16">
        <f t="shared" si="7"/>
        <v>24230.306381</v>
      </c>
      <c r="S91" s="16">
        <f t="shared" si="8"/>
        <v>63239.73999999999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96817.22</v>
      </c>
      <c r="G93" s="19">
        <v>0.5</v>
      </c>
      <c r="I93" s="20">
        <f t="shared" si="5"/>
        <v>48408.61</v>
      </c>
      <c r="K93" s="5">
        <f t="shared" si="6"/>
        <v>48408.61</v>
      </c>
      <c r="M93" s="14">
        <v>0.4588</v>
      </c>
      <c r="O93" s="5">
        <f t="shared" si="9"/>
        <v>22209.870268</v>
      </c>
      <c r="Q93" s="16">
        <f t="shared" si="7"/>
        <v>26198.739732000002</v>
      </c>
      <c r="S93" s="16">
        <f t="shared" si="8"/>
        <v>96817.22</v>
      </c>
    </row>
    <row r="94" spans="1:19" ht="11.25">
      <c r="A94" s="4" t="s">
        <v>89</v>
      </c>
      <c r="C94" s="3" t="s">
        <v>219</v>
      </c>
      <c r="E94" s="6">
        <v>127505.56</v>
      </c>
      <c r="G94" s="19">
        <v>0.5</v>
      </c>
      <c r="I94" s="20">
        <f t="shared" si="5"/>
        <v>63752.78</v>
      </c>
      <c r="K94" s="5">
        <f t="shared" si="6"/>
        <v>63752.78</v>
      </c>
      <c r="M94" s="14">
        <v>0.4439</v>
      </c>
      <c r="O94" s="5">
        <f t="shared" si="9"/>
        <v>28299.859042</v>
      </c>
      <c r="Q94" s="16">
        <f t="shared" si="7"/>
        <v>35452.920958</v>
      </c>
      <c r="S94" s="16">
        <f t="shared" si="8"/>
        <v>127505.56</v>
      </c>
    </row>
    <row r="95" spans="1:19" ht="11.25">
      <c r="A95" s="4" t="s">
        <v>90</v>
      </c>
      <c r="C95" s="3" t="s">
        <v>220</v>
      </c>
      <c r="E95" s="6">
        <v>15498</v>
      </c>
      <c r="G95" s="19">
        <v>0.5</v>
      </c>
      <c r="I95" s="20">
        <f t="shared" si="5"/>
        <v>7749</v>
      </c>
      <c r="K95" s="5">
        <f t="shared" si="6"/>
        <v>7749</v>
      </c>
      <c r="M95" s="14">
        <v>0.3979</v>
      </c>
      <c r="O95" s="5">
        <f t="shared" si="9"/>
        <v>3083.3271</v>
      </c>
      <c r="Q95" s="16">
        <f t="shared" si="7"/>
        <v>4665.6729</v>
      </c>
      <c r="S95" s="16">
        <f t="shared" si="8"/>
        <v>15498</v>
      </c>
    </row>
    <row r="96" spans="1:19" ht="11.25">
      <c r="A96" s="4" t="s">
        <v>91</v>
      </c>
      <c r="C96" s="3" t="s">
        <v>221</v>
      </c>
      <c r="E96" s="6">
        <v>6891.9</v>
      </c>
      <c r="G96" s="19">
        <v>0.5</v>
      </c>
      <c r="I96" s="20">
        <f t="shared" si="5"/>
        <v>3445.95</v>
      </c>
      <c r="K96" s="5">
        <f t="shared" si="6"/>
        <v>3445.95</v>
      </c>
      <c r="M96" s="14">
        <v>0.2387</v>
      </c>
      <c r="O96" s="5">
        <f t="shared" si="9"/>
        <v>822.5482649999999</v>
      </c>
      <c r="Q96" s="16">
        <f t="shared" si="7"/>
        <v>2623.401735</v>
      </c>
      <c r="S96" s="16">
        <f t="shared" si="8"/>
        <v>6891.9</v>
      </c>
    </row>
    <row r="97" spans="1:19" ht="11.25">
      <c r="A97" s="4" t="s">
        <v>92</v>
      </c>
      <c r="C97" s="3" t="s">
        <v>222</v>
      </c>
      <c r="E97" s="6">
        <v>16630.3</v>
      </c>
      <c r="G97" s="19">
        <v>0.5</v>
      </c>
      <c r="I97" s="20">
        <f t="shared" si="5"/>
        <v>8315.15</v>
      </c>
      <c r="K97" s="5">
        <f t="shared" si="6"/>
        <v>8315.15</v>
      </c>
      <c r="M97" s="14">
        <v>0.2455</v>
      </c>
      <c r="O97" s="5">
        <f t="shared" si="9"/>
        <v>2041.369325</v>
      </c>
      <c r="Q97" s="16">
        <f t="shared" si="7"/>
        <v>6273.780675</v>
      </c>
      <c r="S97" s="16">
        <f t="shared" si="8"/>
        <v>16630.3</v>
      </c>
    </row>
    <row r="98" spans="1:19" ht="11.25">
      <c r="A98" s="4" t="s">
        <v>93</v>
      </c>
      <c r="C98" s="3" t="s">
        <v>223</v>
      </c>
      <c r="E98" s="6">
        <v>67980.12</v>
      </c>
      <c r="G98" s="19">
        <v>0.5</v>
      </c>
      <c r="I98" s="20">
        <f t="shared" si="5"/>
        <v>33990.06</v>
      </c>
      <c r="K98" s="5">
        <f t="shared" si="6"/>
        <v>33990.06</v>
      </c>
      <c r="M98" s="14">
        <v>0.3853</v>
      </c>
      <c r="O98" s="5">
        <f t="shared" si="9"/>
        <v>13096.370117999999</v>
      </c>
      <c r="Q98" s="16">
        <f t="shared" si="7"/>
        <v>20893.689882</v>
      </c>
      <c r="S98" s="16">
        <f t="shared" si="8"/>
        <v>67980.12</v>
      </c>
    </row>
    <row r="99" spans="1:19" ht="11.25">
      <c r="A99" s="4" t="s">
        <v>94</v>
      </c>
      <c r="C99" s="3" t="s">
        <v>224</v>
      </c>
      <c r="E99" s="6">
        <v>5654.7</v>
      </c>
      <c r="G99" s="19">
        <v>0.5</v>
      </c>
      <c r="I99" s="20">
        <f t="shared" si="5"/>
        <v>2827.35</v>
      </c>
      <c r="K99" s="5">
        <f t="shared" si="6"/>
        <v>2827.35</v>
      </c>
      <c r="M99" s="14">
        <v>0.276</v>
      </c>
      <c r="O99" s="5">
        <f t="shared" si="9"/>
        <v>780.3486</v>
      </c>
      <c r="Q99" s="16">
        <f t="shared" si="7"/>
        <v>2047.0013999999999</v>
      </c>
      <c r="S99" s="16">
        <f t="shared" si="8"/>
        <v>5654.7</v>
      </c>
    </row>
    <row r="100" spans="1:19" ht="11.25">
      <c r="A100" s="4" t="s">
        <v>95</v>
      </c>
      <c r="C100" s="3" t="s">
        <v>225</v>
      </c>
      <c r="E100" s="6">
        <v>14374.63</v>
      </c>
      <c r="G100" s="19">
        <v>0.5</v>
      </c>
      <c r="I100" s="20">
        <f t="shared" si="5"/>
        <v>7187.315</v>
      </c>
      <c r="K100" s="5">
        <f t="shared" si="6"/>
        <v>7187.315</v>
      </c>
      <c r="M100" s="14">
        <v>0.3025</v>
      </c>
      <c r="O100" s="5">
        <f t="shared" si="9"/>
        <v>2174.1627875</v>
      </c>
      <c r="Q100" s="16">
        <f t="shared" si="7"/>
        <v>5013.152212499999</v>
      </c>
      <c r="S100" s="16">
        <f t="shared" si="8"/>
        <v>14374.63</v>
      </c>
    </row>
    <row r="101" spans="1:19" ht="11.25">
      <c r="A101" s="4" t="s">
        <v>96</v>
      </c>
      <c r="C101" s="3" t="s">
        <v>226</v>
      </c>
      <c r="E101" s="6">
        <v>11627.9</v>
      </c>
      <c r="G101" s="19">
        <v>0.5</v>
      </c>
      <c r="I101" s="20">
        <f t="shared" si="5"/>
        <v>5813.95</v>
      </c>
      <c r="K101" s="5">
        <f t="shared" si="6"/>
        <v>5813.95</v>
      </c>
      <c r="M101" s="14">
        <v>0.2755</v>
      </c>
      <c r="O101" s="5">
        <f t="shared" si="9"/>
        <v>1601.7432250000002</v>
      </c>
      <c r="Q101" s="16">
        <f t="shared" si="7"/>
        <v>4212.206775</v>
      </c>
      <c r="S101" s="16">
        <f t="shared" si="8"/>
        <v>11627.9</v>
      </c>
    </row>
    <row r="102" spans="1:19" ht="11.25">
      <c r="A102" s="4" t="s">
        <v>97</v>
      </c>
      <c r="C102" s="3" t="s">
        <v>227</v>
      </c>
      <c r="E102" s="6">
        <v>653</v>
      </c>
      <c r="G102" s="19">
        <v>0.5</v>
      </c>
      <c r="I102" s="20">
        <f t="shared" si="5"/>
        <v>326.5</v>
      </c>
      <c r="K102" s="5">
        <f t="shared" si="6"/>
        <v>326.5</v>
      </c>
      <c r="M102" s="14">
        <v>0.2708</v>
      </c>
      <c r="O102" s="5">
        <f t="shared" si="9"/>
        <v>88.41619999999999</v>
      </c>
      <c r="Q102" s="16">
        <f t="shared" si="7"/>
        <v>238.0838</v>
      </c>
      <c r="S102" s="16">
        <f t="shared" si="8"/>
        <v>653</v>
      </c>
    </row>
    <row r="103" spans="1:19" ht="11.25">
      <c r="A103" s="4" t="s">
        <v>98</v>
      </c>
      <c r="C103" s="3" t="s">
        <v>228</v>
      </c>
      <c r="E103" s="6">
        <v>38199.56</v>
      </c>
      <c r="G103" s="19">
        <v>0.5</v>
      </c>
      <c r="I103" s="20">
        <f t="shared" si="5"/>
        <v>19099.78</v>
      </c>
      <c r="K103" s="5">
        <f t="shared" si="6"/>
        <v>19099.78</v>
      </c>
      <c r="M103" s="14">
        <v>0.3888</v>
      </c>
      <c r="O103" s="5">
        <f t="shared" si="9"/>
        <v>7425.994463999999</v>
      </c>
      <c r="Q103" s="16">
        <f t="shared" si="7"/>
        <v>11673.785536</v>
      </c>
      <c r="S103" s="16">
        <f t="shared" si="8"/>
        <v>38199.56</v>
      </c>
    </row>
    <row r="104" spans="1:19" ht="11.25">
      <c r="A104" s="4" t="s">
        <v>99</v>
      </c>
      <c r="C104" s="3" t="s">
        <v>229</v>
      </c>
      <c r="E104" s="6">
        <v>112073.81</v>
      </c>
      <c r="G104" s="19">
        <v>0.5</v>
      </c>
      <c r="I104" s="20">
        <f t="shared" si="5"/>
        <v>56036.905</v>
      </c>
      <c r="K104" s="5">
        <f t="shared" si="6"/>
        <v>56036.905</v>
      </c>
      <c r="M104" s="14">
        <v>0.5309</v>
      </c>
      <c r="O104" s="5">
        <f t="shared" si="9"/>
        <v>29749.9928645</v>
      </c>
      <c r="Q104" s="16">
        <f t="shared" si="7"/>
        <v>26286.9121355</v>
      </c>
      <c r="S104" s="16">
        <f t="shared" si="8"/>
        <v>112073.81</v>
      </c>
    </row>
    <row r="105" spans="1:19" ht="11.25">
      <c r="A105" s="4" t="s">
        <v>100</v>
      </c>
      <c r="C105" s="3" t="s">
        <v>230</v>
      </c>
      <c r="E105" s="6">
        <v>21631.04</v>
      </c>
      <c r="G105" s="19">
        <v>0.5</v>
      </c>
      <c r="I105" s="20">
        <f t="shared" si="5"/>
        <v>10815.52</v>
      </c>
      <c r="K105" s="5">
        <f t="shared" si="6"/>
        <v>10815.52</v>
      </c>
      <c r="M105" s="14">
        <v>0.255</v>
      </c>
      <c r="O105" s="5">
        <f t="shared" si="9"/>
        <v>2757.9576</v>
      </c>
      <c r="Q105" s="16">
        <f t="shared" si="7"/>
        <v>8057.562400000001</v>
      </c>
      <c r="S105" s="16">
        <f t="shared" si="8"/>
        <v>21631.04</v>
      </c>
    </row>
    <row r="106" spans="1:19" ht="11.25">
      <c r="A106" s="4" t="s">
        <v>101</v>
      </c>
      <c r="C106" s="3" t="s">
        <v>231</v>
      </c>
      <c r="E106" s="6">
        <v>19602.96</v>
      </c>
      <c r="G106" s="19">
        <v>0.5</v>
      </c>
      <c r="I106" s="20">
        <f t="shared" si="5"/>
        <v>9801.48</v>
      </c>
      <c r="K106" s="5">
        <f t="shared" si="6"/>
        <v>9801.48</v>
      </c>
      <c r="M106" s="14">
        <v>0.2547</v>
      </c>
      <c r="O106" s="5">
        <f t="shared" si="9"/>
        <v>2496.4369559999996</v>
      </c>
      <c r="Q106" s="16">
        <f t="shared" si="7"/>
        <v>7305.043044</v>
      </c>
      <c r="S106" s="16">
        <f t="shared" si="8"/>
        <v>19602.96</v>
      </c>
    </row>
    <row r="107" spans="1:19" ht="11.25">
      <c r="A107" s="4" t="s">
        <v>102</v>
      </c>
      <c r="C107" s="3" t="s">
        <v>232</v>
      </c>
      <c r="E107" s="6">
        <v>1130.94</v>
      </c>
      <c r="G107" s="19">
        <v>0.5</v>
      </c>
      <c r="I107" s="20">
        <f t="shared" si="5"/>
        <v>565.47</v>
      </c>
      <c r="K107" s="5">
        <f t="shared" si="6"/>
        <v>565.47</v>
      </c>
      <c r="M107" s="14">
        <v>0.2329</v>
      </c>
      <c r="O107" s="5">
        <f t="shared" si="9"/>
        <v>131.69796300000002</v>
      </c>
      <c r="Q107" s="16">
        <f t="shared" si="7"/>
        <v>433.772037</v>
      </c>
      <c r="S107" s="16">
        <f t="shared" si="8"/>
        <v>1130.94</v>
      </c>
    </row>
    <row r="108" spans="1:19" ht="11.25">
      <c r="A108" s="4" t="s">
        <v>103</v>
      </c>
      <c r="C108" s="3" t="s">
        <v>233</v>
      </c>
      <c r="E108" s="6">
        <v>161641.55</v>
      </c>
      <c r="G108" s="19">
        <v>0.5</v>
      </c>
      <c r="I108" s="20">
        <f t="shared" si="5"/>
        <v>80820.775</v>
      </c>
      <c r="K108" s="5">
        <f t="shared" si="6"/>
        <v>80820.775</v>
      </c>
      <c r="M108" s="14">
        <v>0.3068</v>
      </c>
      <c r="O108" s="5">
        <f t="shared" si="9"/>
        <v>24795.81377</v>
      </c>
      <c r="Q108" s="16">
        <f t="shared" si="7"/>
        <v>56024.96122999999</v>
      </c>
      <c r="S108" s="16">
        <f t="shared" si="8"/>
        <v>161641.55</v>
      </c>
    </row>
    <row r="109" spans="1:19" ht="11.25">
      <c r="A109" s="4" t="s">
        <v>104</v>
      </c>
      <c r="C109" s="3" t="s">
        <v>234</v>
      </c>
      <c r="E109" s="6">
        <v>117531.73</v>
      </c>
      <c r="G109" s="19">
        <v>0.5</v>
      </c>
      <c r="I109" s="20">
        <f t="shared" si="5"/>
        <v>58765.865</v>
      </c>
      <c r="K109" s="5">
        <f t="shared" si="6"/>
        <v>58765.865</v>
      </c>
      <c r="M109" s="14">
        <v>0.3715</v>
      </c>
      <c r="O109" s="5">
        <f t="shared" si="9"/>
        <v>21831.5188475</v>
      </c>
      <c r="Q109" s="16">
        <f t="shared" si="7"/>
        <v>36934.3461525</v>
      </c>
      <c r="S109" s="16">
        <f t="shared" si="8"/>
        <v>117531.73</v>
      </c>
    </row>
    <row r="110" spans="1:19" ht="11.25">
      <c r="A110" s="4" t="s">
        <v>105</v>
      </c>
      <c r="C110" s="3" t="s">
        <v>235</v>
      </c>
      <c r="E110" s="6">
        <v>23909.94</v>
      </c>
      <c r="G110" s="19">
        <v>0.5</v>
      </c>
      <c r="I110" s="20">
        <f t="shared" si="5"/>
        <v>11954.97</v>
      </c>
      <c r="K110" s="5">
        <f t="shared" si="6"/>
        <v>11954.97</v>
      </c>
      <c r="M110" s="14">
        <v>0.4027</v>
      </c>
      <c r="O110" s="5">
        <f t="shared" si="9"/>
        <v>4814.266419</v>
      </c>
      <c r="Q110" s="16">
        <f t="shared" si="7"/>
        <v>7140.703581</v>
      </c>
      <c r="S110" s="16">
        <f t="shared" si="8"/>
        <v>23909.940000000002</v>
      </c>
    </row>
    <row r="111" spans="1:19" ht="11.25">
      <c r="A111" s="4" t="s">
        <v>106</v>
      </c>
      <c r="C111" s="3" t="s">
        <v>236</v>
      </c>
      <c r="E111" s="6">
        <v>42646.09</v>
      </c>
      <c r="G111" s="19">
        <v>0.5</v>
      </c>
      <c r="I111" s="20">
        <f t="shared" si="5"/>
        <v>21323.045</v>
      </c>
      <c r="K111" s="5">
        <f t="shared" si="6"/>
        <v>21323.045</v>
      </c>
      <c r="M111" s="14">
        <v>0.2496</v>
      </c>
      <c r="O111" s="5">
        <f t="shared" si="9"/>
        <v>5322.232031999999</v>
      </c>
      <c r="Q111" s="16">
        <f t="shared" si="7"/>
        <v>16000.812967999998</v>
      </c>
      <c r="S111" s="16">
        <f t="shared" si="8"/>
        <v>42646.09</v>
      </c>
    </row>
    <row r="112" spans="1:19" ht="11.25">
      <c r="A112" s="4" t="s">
        <v>107</v>
      </c>
      <c r="C112" s="3" t="s">
        <v>237</v>
      </c>
      <c r="E112" s="6">
        <v>44429.82</v>
      </c>
      <c r="G112" s="19">
        <v>0.5</v>
      </c>
      <c r="I112" s="20">
        <f t="shared" si="5"/>
        <v>22214.91</v>
      </c>
      <c r="K112" s="5">
        <f t="shared" si="6"/>
        <v>22214.91</v>
      </c>
      <c r="M112" s="14">
        <v>0.2223</v>
      </c>
      <c r="O112" s="5">
        <f t="shared" si="9"/>
        <v>4938.374493</v>
      </c>
      <c r="Q112" s="16">
        <f t="shared" si="7"/>
        <v>17276.535507</v>
      </c>
      <c r="S112" s="16">
        <f t="shared" si="8"/>
        <v>44429.82</v>
      </c>
    </row>
    <row r="113" spans="1:19" ht="11.25">
      <c r="A113" s="4" t="s">
        <v>108</v>
      </c>
      <c r="C113" s="3" t="s">
        <v>238</v>
      </c>
      <c r="E113" s="6">
        <v>653</v>
      </c>
      <c r="G113" s="19">
        <v>0.5</v>
      </c>
      <c r="I113" s="20">
        <f t="shared" si="5"/>
        <v>326.5</v>
      </c>
      <c r="K113" s="5">
        <f t="shared" si="6"/>
        <v>326.5</v>
      </c>
      <c r="M113" s="14">
        <v>0.371</v>
      </c>
      <c r="O113" s="5">
        <f t="shared" si="9"/>
        <v>121.1315</v>
      </c>
      <c r="Q113" s="16">
        <f t="shared" si="7"/>
        <v>205.36849999999998</v>
      </c>
      <c r="S113" s="16">
        <f t="shared" si="8"/>
        <v>653</v>
      </c>
    </row>
    <row r="114" spans="1:19" ht="11.25">
      <c r="A114" s="4" t="s">
        <v>110</v>
      </c>
      <c r="C114" s="3" t="s">
        <v>239</v>
      </c>
      <c r="E114" s="6">
        <v>71871.18</v>
      </c>
      <c r="G114" s="19">
        <v>0.5</v>
      </c>
      <c r="I114" s="20">
        <f t="shared" si="5"/>
        <v>35935.59</v>
      </c>
      <c r="K114" s="5">
        <f t="shared" si="6"/>
        <v>35935.59</v>
      </c>
      <c r="M114" s="14">
        <v>0.3441</v>
      </c>
      <c r="O114" s="5">
        <f t="shared" si="9"/>
        <v>12365.436518999999</v>
      </c>
      <c r="Q114" s="16">
        <f t="shared" si="7"/>
        <v>23570.153480999998</v>
      </c>
      <c r="S114" s="16">
        <f t="shared" si="8"/>
        <v>71871.18</v>
      </c>
    </row>
    <row r="115" spans="1:19" ht="11.25">
      <c r="A115" s="4" t="s">
        <v>111</v>
      </c>
      <c r="C115" s="3" t="s">
        <v>240</v>
      </c>
      <c r="E115" s="6">
        <v>7539.6</v>
      </c>
      <c r="G115" s="19">
        <v>0.5</v>
      </c>
      <c r="I115" s="20">
        <f t="shared" si="5"/>
        <v>3769.8</v>
      </c>
      <c r="K115" s="5">
        <f t="shared" si="6"/>
        <v>3769.8</v>
      </c>
      <c r="M115" s="14">
        <v>0.3146</v>
      </c>
      <c r="O115" s="5">
        <f t="shared" si="9"/>
        <v>1185.97908</v>
      </c>
      <c r="Q115" s="16">
        <f t="shared" si="7"/>
        <v>2583.82092</v>
      </c>
      <c r="S115" s="16">
        <f t="shared" si="8"/>
        <v>7539.6</v>
      </c>
    </row>
    <row r="116" spans="1:19" ht="11.25">
      <c r="A116" s="4" t="s">
        <v>109</v>
      </c>
      <c r="C116" s="3" t="s">
        <v>281</v>
      </c>
      <c r="E116" s="6">
        <v>80488.56</v>
      </c>
      <c r="G116" s="19">
        <v>0.5</v>
      </c>
      <c r="I116" s="20">
        <f t="shared" si="5"/>
        <v>40244.28</v>
      </c>
      <c r="K116" s="5">
        <f t="shared" si="6"/>
        <v>40244.28</v>
      </c>
      <c r="M116" s="14">
        <v>0.3223</v>
      </c>
      <c r="O116" s="5">
        <f t="shared" si="9"/>
        <v>12970.731444</v>
      </c>
      <c r="Q116" s="16">
        <f t="shared" si="7"/>
        <v>27273.548556</v>
      </c>
      <c r="S116" s="16">
        <f t="shared" si="8"/>
        <v>80488.56</v>
      </c>
    </row>
    <row r="117" spans="1:19" ht="11.25">
      <c r="A117" s="4" t="s">
        <v>112</v>
      </c>
      <c r="C117" s="3" t="s">
        <v>241</v>
      </c>
      <c r="E117" s="6">
        <v>79504.1</v>
      </c>
      <c r="G117" s="19">
        <v>0.5</v>
      </c>
      <c r="I117" s="20">
        <f t="shared" si="5"/>
        <v>39752.05</v>
      </c>
      <c r="K117" s="5">
        <f t="shared" si="6"/>
        <v>39752.05</v>
      </c>
      <c r="M117" s="14">
        <v>0.3808</v>
      </c>
      <c r="O117" s="5">
        <f t="shared" si="9"/>
        <v>15137.580640000002</v>
      </c>
      <c r="Q117" s="16">
        <f t="shared" si="7"/>
        <v>24614.469360000003</v>
      </c>
      <c r="S117" s="16">
        <f t="shared" si="8"/>
        <v>79504.1</v>
      </c>
    </row>
    <row r="118" spans="1:19" ht="11.25">
      <c r="A118" s="4" t="s">
        <v>113</v>
      </c>
      <c r="C118" s="3" t="s">
        <v>242</v>
      </c>
      <c r="E118" s="6">
        <v>23527.81</v>
      </c>
      <c r="G118" s="19">
        <v>0.5</v>
      </c>
      <c r="I118" s="20">
        <f t="shared" si="5"/>
        <v>11763.905</v>
      </c>
      <c r="K118" s="5">
        <f t="shared" si="6"/>
        <v>11763.905</v>
      </c>
      <c r="M118" s="14">
        <v>0.2667</v>
      </c>
      <c r="O118" s="5">
        <f t="shared" si="9"/>
        <v>3137.4334635</v>
      </c>
      <c r="Q118" s="16">
        <f t="shared" si="7"/>
        <v>8626.471536500001</v>
      </c>
      <c r="S118" s="16">
        <f t="shared" si="8"/>
        <v>23527.81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59227.23</v>
      </c>
      <c r="G120" s="19">
        <v>0.5</v>
      </c>
      <c r="I120" s="20">
        <f t="shared" si="5"/>
        <v>29613.615</v>
      </c>
      <c r="K120" s="5">
        <f t="shared" si="6"/>
        <v>29613.615</v>
      </c>
      <c r="M120" s="14">
        <v>0.2736</v>
      </c>
      <c r="O120" s="5">
        <f t="shared" si="9"/>
        <v>8102.285064000001</v>
      </c>
      <c r="Q120" s="16">
        <f t="shared" si="7"/>
        <v>21511.329936000002</v>
      </c>
      <c r="S120" s="16">
        <f t="shared" si="8"/>
        <v>59227.23</v>
      </c>
    </row>
    <row r="121" spans="1:19" ht="11.25">
      <c r="A121" s="4" t="s">
        <v>116</v>
      </c>
      <c r="C121" s="3" t="s">
        <v>245</v>
      </c>
      <c r="E121" s="6">
        <v>106268.38</v>
      </c>
      <c r="G121" s="19">
        <v>0.5</v>
      </c>
      <c r="I121" s="20">
        <f t="shared" si="5"/>
        <v>53134.19</v>
      </c>
      <c r="K121" s="5">
        <f t="shared" si="6"/>
        <v>53134.19</v>
      </c>
      <c r="M121" s="14">
        <v>0.4168</v>
      </c>
      <c r="O121" s="5">
        <f t="shared" si="9"/>
        <v>22146.330392</v>
      </c>
      <c r="Q121" s="16">
        <f t="shared" si="7"/>
        <v>30987.859608000002</v>
      </c>
      <c r="S121" s="16">
        <f t="shared" si="8"/>
        <v>106268.38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3576</v>
      </c>
      <c r="G123" s="19">
        <v>0.5</v>
      </c>
      <c r="I123" s="20">
        <f t="shared" si="5"/>
        <v>1788</v>
      </c>
      <c r="K123" s="5">
        <f t="shared" si="6"/>
        <v>1788</v>
      </c>
      <c r="M123" s="14">
        <v>0.3321</v>
      </c>
      <c r="O123" s="5">
        <f t="shared" si="9"/>
        <v>593.7948</v>
      </c>
      <c r="Q123" s="16">
        <f t="shared" si="7"/>
        <v>1194.2051999999999</v>
      </c>
      <c r="S123" s="16">
        <f t="shared" si="8"/>
        <v>3576</v>
      </c>
    </row>
    <row r="124" spans="1:19" ht="11.25">
      <c r="A124" s="4" t="s">
        <v>119</v>
      </c>
      <c r="C124" s="3" t="s">
        <v>248</v>
      </c>
      <c r="E124" s="6">
        <v>256900.39</v>
      </c>
      <c r="G124" s="19">
        <v>0.5</v>
      </c>
      <c r="I124" s="20">
        <f t="shared" si="5"/>
        <v>128450.195</v>
      </c>
      <c r="K124" s="5">
        <f t="shared" si="6"/>
        <v>128450.195</v>
      </c>
      <c r="M124" s="14">
        <v>0.2773</v>
      </c>
      <c r="O124" s="5">
        <f t="shared" si="9"/>
        <v>35619.2390735</v>
      </c>
      <c r="Q124" s="16">
        <f t="shared" si="7"/>
        <v>92830.9559265</v>
      </c>
      <c r="S124" s="16">
        <f t="shared" si="8"/>
        <v>256900.39</v>
      </c>
    </row>
    <row r="125" spans="1:19" ht="11.25">
      <c r="A125" s="4" t="s">
        <v>120</v>
      </c>
      <c r="C125" s="3" t="s">
        <v>249</v>
      </c>
      <c r="E125" s="6">
        <v>235042.57</v>
      </c>
      <c r="G125" s="19">
        <v>0.5</v>
      </c>
      <c r="I125" s="20">
        <f t="shared" si="5"/>
        <v>117521.285</v>
      </c>
      <c r="K125" s="5">
        <f t="shared" si="6"/>
        <v>117521.285</v>
      </c>
      <c r="M125" s="14">
        <v>0.2455</v>
      </c>
      <c r="O125" s="5">
        <f t="shared" si="9"/>
        <v>28851.4754675</v>
      </c>
      <c r="Q125" s="16">
        <f t="shared" si="7"/>
        <v>88669.8095325</v>
      </c>
      <c r="S125" s="16">
        <f t="shared" si="8"/>
        <v>235042.57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38821</v>
      </c>
      <c r="G127" s="19">
        <v>0.5</v>
      </c>
      <c r="I127" s="20">
        <f t="shared" si="5"/>
        <v>19410.5</v>
      </c>
      <c r="K127" s="5">
        <f t="shared" si="6"/>
        <v>19410.5</v>
      </c>
      <c r="M127" s="14">
        <v>0.3535</v>
      </c>
      <c r="O127" s="5">
        <f t="shared" si="9"/>
        <v>6861.61175</v>
      </c>
      <c r="Q127" s="16">
        <f t="shared" si="7"/>
        <v>12548.88825</v>
      </c>
      <c r="S127" s="16">
        <f t="shared" si="8"/>
        <v>38821</v>
      </c>
    </row>
    <row r="128" spans="1:19" ht="11.25">
      <c r="A128" s="4" t="s">
        <v>123</v>
      </c>
      <c r="C128" s="3" t="s">
        <v>252</v>
      </c>
      <c r="E128" s="6">
        <v>870</v>
      </c>
      <c r="G128" s="19">
        <v>0.5</v>
      </c>
      <c r="I128" s="20">
        <f t="shared" si="5"/>
        <v>435</v>
      </c>
      <c r="K128" s="5">
        <f t="shared" si="6"/>
        <v>435</v>
      </c>
      <c r="M128" s="14">
        <v>0.2787</v>
      </c>
      <c r="O128" s="5">
        <f t="shared" si="9"/>
        <v>121.2345</v>
      </c>
      <c r="Q128" s="16">
        <f t="shared" si="7"/>
        <v>313.7655</v>
      </c>
      <c r="S128" s="16">
        <f t="shared" si="8"/>
        <v>870</v>
      </c>
    </row>
    <row r="129" spans="1:19" ht="11.25">
      <c r="A129" s="4" t="s">
        <v>124</v>
      </c>
      <c r="C129" s="3" t="s">
        <v>253</v>
      </c>
      <c r="E129" s="6">
        <v>106404.14</v>
      </c>
      <c r="G129" s="19">
        <v>0.5</v>
      </c>
      <c r="I129" s="20">
        <f t="shared" si="5"/>
        <v>53202.07</v>
      </c>
      <c r="K129" s="5">
        <f t="shared" si="6"/>
        <v>53202.07</v>
      </c>
      <c r="M129" s="14">
        <v>0.2605</v>
      </c>
      <c r="O129" s="5">
        <f t="shared" si="9"/>
        <v>13859.139235</v>
      </c>
      <c r="Q129" s="16">
        <f t="shared" si="7"/>
        <v>39342.930765</v>
      </c>
      <c r="S129" s="16">
        <f t="shared" si="8"/>
        <v>106404.14</v>
      </c>
    </row>
    <row r="130" spans="1:19" ht="11.25">
      <c r="A130" s="4" t="s">
        <v>125</v>
      </c>
      <c r="C130" s="3" t="s">
        <v>254</v>
      </c>
      <c r="E130" s="6">
        <v>190</v>
      </c>
      <c r="G130" s="19">
        <v>0.5</v>
      </c>
      <c r="I130" s="20">
        <f t="shared" si="5"/>
        <v>95</v>
      </c>
      <c r="K130" s="5">
        <f t="shared" si="6"/>
        <v>95</v>
      </c>
      <c r="M130" s="14">
        <v>0.2035</v>
      </c>
      <c r="O130" s="5">
        <f t="shared" si="9"/>
        <v>19.3325</v>
      </c>
      <c r="Q130" s="16">
        <f t="shared" si="7"/>
        <v>75.6675</v>
      </c>
      <c r="S130" s="16">
        <f t="shared" si="8"/>
        <v>190</v>
      </c>
    </row>
    <row r="131" spans="1:19" ht="11.25">
      <c r="A131" s="4" t="s">
        <v>126</v>
      </c>
      <c r="C131" s="3" t="s">
        <v>255</v>
      </c>
      <c r="E131" s="6">
        <v>516302</v>
      </c>
      <c r="G131" s="19">
        <v>0.5</v>
      </c>
      <c r="I131" s="20">
        <f t="shared" si="5"/>
        <v>258151</v>
      </c>
      <c r="K131" s="5">
        <f t="shared" si="6"/>
        <v>258151</v>
      </c>
      <c r="M131" s="14">
        <v>0.3691</v>
      </c>
      <c r="O131" s="5">
        <f t="shared" si="9"/>
        <v>95283.53409999999</v>
      </c>
      <c r="Q131" s="16">
        <f t="shared" si="7"/>
        <v>162867.4659</v>
      </c>
      <c r="S131" s="16">
        <f t="shared" si="8"/>
        <v>516302</v>
      </c>
    </row>
    <row r="132" spans="1:19" ht="11.25">
      <c r="A132" s="4" t="s">
        <v>127</v>
      </c>
      <c r="C132" s="3" t="s">
        <v>256</v>
      </c>
      <c r="E132" s="6">
        <v>190126.36</v>
      </c>
      <c r="G132" s="19">
        <v>0.5</v>
      </c>
      <c r="I132" s="20">
        <f t="shared" si="5"/>
        <v>95063.18</v>
      </c>
      <c r="K132" s="5">
        <f t="shared" si="6"/>
        <v>95063.18</v>
      </c>
      <c r="M132" s="14">
        <v>0.3072</v>
      </c>
      <c r="O132" s="5">
        <f t="shared" si="9"/>
        <v>29203.408895999994</v>
      </c>
      <c r="Q132" s="16">
        <f t="shared" si="7"/>
        <v>65859.771104</v>
      </c>
      <c r="S132" s="16">
        <f t="shared" si="8"/>
        <v>190126.36</v>
      </c>
    </row>
    <row r="133" spans="1:19" ht="11.25">
      <c r="A133" s="4" t="s">
        <v>128</v>
      </c>
      <c r="C133" s="3" t="s">
        <v>257</v>
      </c>
      <c r="E133" s="6">
        <v>-136508.32</v>
      </c>
      <c r="G133" s="19">
        <v>0.5</v>
      </c>
      <c r="I133" s="20">
        <f t="shared" si="5"/>
        <v>-68254.16</v>
      </c>
      <c r="K133" s="5">
        <f t="shared" si="6"/>
        <v>-68254.16</v>
      </c>
      <c r="M133" s="14">
        <v>0.3513</v>
      </c>
      <c r="O133" s="5">
        <f t="shared" si="9"/>
        <v>-23977.686408</v>
      </c>
      <c r="Q133" s="16">
        <f t="shared" si="7"/>
        <v>-44276.473592</v>
      </c>
      <c r="S133" s="16">
        <f t="shared" si="8"/>
        <v>-136508.32</v>
      </c>
    </row>
    <row r="134" spans="1:19" ht="11.25">
      <c r="A134" s="4" t="s">
        <v>129</v>
      </c>
      <c r="C134" s="3" t="s">
        <v>258</v>
      </c>
      <c r="E134" s="6">
        <v>105853.72</v>
      </c>
      <c r="G134" s="19">
        <v>0.5</v>
      </c>
      <c r="I134" s="20">
        <f t="shared" si="5"/>
        <v>52926.86</v>
      </c>
      <c r="K134" s="5">
        <f t="shared" si="6"/>
        <v>52926.86</v>
      </c>
      <c r="M134" s="14">
        <v>0.2699</v>
      </c>
      <c r="O134" s="5">
        <f t="shared" si="9"/>
        <v>14284.959513999998</v>
      </c>
      <c r="Q134" s="16">
        <f t="shared" si="7"/>
        <v>38641.900486</v>
      </c>
      <c r="S134" s="16">
        <f t="shared" si="8"/>
        <v>105853.72</v>
      </c>
    </row>
    <row r="135" spans="1:19" ht="11.25">
      <c r="A135" s="4" t="s">
        <v>130</v>
      </c>
      <c r="C135" s="3" t="s">
        <v>259</v>
      </c>
      <c r="E135" s="6">
        <v>36941.4</v>
      </c>
      <c r="G135" s="19">
        <v>0.5</v>
      </c>
      <c r="I135" s="20">
        <f t="shared" si="5"/>
        <v>18470.7</v>
      </c>
      <c r="K135" s="5">
        <f t="shared" si="6"/>
        <v>18470.7</v>
      </c>
      <c r="M135" s="14">
        <v>0.2432</v>
      </c>
      <c r="O135" s="5">
        <f t="shared" si="9"/>
        <v>4492.07424</v>
      </c>
      <c r="Q135" s="16">
        <f t="shared" si="7"/>
        <v>13978.62576</v>
      </c>
      <c r="S135" s="16">
        <f t="shared" si="8"/>
        <v>36941.4</v>
      </c>
    </row>
    <row r="136" spans="1:19" ht="11.25">
      <c r="A136" s="4" t="s">
        <v>131</v>
      </c>
      <c r="C136" s="3" t="s">
        <v>260</v>
      </c>
      <c r="E136" s="6">
        <v>269041.69</v>
      </c>
      <c r="G136" s="19">
        <v>0.5</v>
      </c>
      <c r="I136" s="20">
        <f t="shared" si="5"/>
        <v>134520.845</v>
      </c>
      <c r="K136" s="5">
        <f>E136-I136</f>
        <v>134520.845</v>
      </c>
      <c r="M136" s="14">
        <v>0.3569</v>
      </c>
      <c r="O136" s="5">
        <f>K136*M136</f>
        <v>48010.4895805</v>
      </c>
      <c r="Q136" s="16">
        <f>K136-O136</f>
        <v>86510.3554195</v>
      </c>
      <c r="S136" s="16">
        <f>I136+O136+Q136</f>
        <v>269041.69</v>
      </c>
    </row>
    <row r="137" spans="1:19" ht="11.25">
      <c r="A137" s="4" t="s">
        <v>132</v>
      </c>
      <c r="C137" s="3" t="s">
        <v>261</v>
      </c>
      <c r="E137" s="6">
        <v>9242.64</v>
      </c>
      <c r="G137" s="19">
        <v>0.5</v>
      </c>
      <c r="I137" s="20">
        <f t="shared" si="5"/>
        <v>4621.32</v>
      </c>
      <c r="K137" s="5">
        <f>E137-I137</f>
        <v>4621.32</v>
      </c>
      <c r="M137" s="14">
        <v>0.3843</v>
      </c>
      <c r="O137" s="5">
        <f>K137*M137</f>
        <v>1775.9732759999997</v>
      </c>
      <c r="Q137" s="16">
        <f>K137-O137</f>
        <v>2845.346724</v>
      </c>
      <c r="S137" s="16">
        <f>I137+O137+Q137</f>
        <v>9242.64</v>
      </c>
    </row>
    <row r="138" spans="1:19" ht="11.25">
      <c r="A138" s="4" t="s">
        <v>133</v>
      </c>
      <c r="C138" s="3" t="s">
        <v>262</v>
      </c>
      <c r="E138" s="6">
        <v>8298.92</v>
      </c>
      <c r="G138" s="19">
        <v>0.5</v>
      </c>
      <c r="I138" s="20">
        <f>E138*G138</f>
        <v>4149.46</v>
      </c>
      <c r="K138" s="5">
        <f>E138-I138</f>
        <v>4149.46</v>
      </c>
      <c r="M138" s="14">
        <v>0.4553</v>
      </c>
      <c r="O138" s="5">
        <f>K138*M138</f>
        <v>1889.249138</v>
      </c>
      <c r="Q138" s="16">
        <f>K138-O138</f>
        <v>2260.210862</v>
      </c>
      <c r="S138" s="16">
        <f>I138+O138+Q138</f>
        <v>8298.92</v>
      </c>
    </row>
    <row r="139" spans="1:19" ht="11.25">
      <c r="A139" s="4" t="s">
        <v>134</v>
      </c>
      <c r="C139" s="3" t="s">
        <v>263</v>
      </c>
      <c r="E139" s="6">
        <v>21314.4</v>
      </c>
      <c r="G139" s="19">
        <v>0.5</v>
      </c>
      <c r="I139" s="20">
        <f>E139*G139</f>
        <v>10657.2</v>
      </c>
      <c r="K139" s="5">
        <f>E139-I139</f>
        <v>10657.2</v>
      </c>
      <c r="M139" s="14">
        <v>0.4587</v>
      </c>
      <c r="O139" s="5">
        <f>K139*M139</f>
        <v>4888.4576400000005</v>
      </c>
      <c r="Q139" s="16">
        <f>K139-O139</f>
        <v>5768.74236</v>
      </c>
      <c r="S139" s="16">
        <f>I139+O139+Q139</f>
        <v>21314.4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7033747.520000001</v>
      </c>
      <c r="G143" s="6"/>
      <c r="I143" s="18">
        <f>SUM(I9:I142)</f>
        <v>3516873.7600000007</v>
      </c>
      <c r="K143" s="5">
        <f>SUM(K9:K142)</f>
        <v>3516873.7600000007</v>
      </c>
      <c r="O143" s="5">
        <f>SUM(O9:O142)</f>
        <v>1221712.6826684996</v>
      </c>
      <c r="Q143" s="16">
        <f>K143-O143</f>
        <v>2295161.077331501</v>
      </c>
      <c r="S143" s="16">
        <f>SUM(S9:S142)</f>
        <v>7033747.520000001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1130.94</v>
      </c>
      <c r="G9" s="19">
        <v>0.5</v>
      </c>
      <c r="I9" s="20">
        <f>E9*G9</f>
        <v>565.47</v>
      </c>
      <c r="K9" s="5">
        <f>E9-I9</f>
        <v>565.47</v>
      </c>
      <c r="M9" s="14">
        <v>0.2332</v>
      </c>
      <c r="O9" s="5">
        <f>K9*M9</f>
        <v>131.867604</v>
      </c>
      <c r="Q9" s="16">
        <f>K9-O9</f>
        <v>433.602396</v>
      </c>
      <c r="S9" s="16">
        <f>I9+O9+Q9</f>
        <v>1130.94</v>
      </c>
    </row>
    <row r="10" spans="1:19" ht="11.25">
      <c r="A10" s="4" t="s">
        <v>5</v>
      </c>
      <c r="C10" s="3" t="s">
        <v>135</v>
      </c>
      <c r="E10" s="6">
        <v>61384.29</v>
      </c>
      <c r="G10" s="19">
        <v>0.5</v>
      </c>
      <c r="I10" s="20">
        <f aca="true" t="shared" si="0" ref="I10:I73">E10*G10</f>
        <v>30692.145</v>
      </c>
      <c r="K10" s="5">
        <f aca="true" t="shared" si="1" ref="K10:K73">E10-I10</f>
        <v>30692.145</v>
      </c>
      <c r="M10" s="14">
        <v>0.4474</v>
      </c>
      <c r="O10" s="5">
        <f>K10*M10</f>
        <v>13731.665673000001</v>
      </c>
      <c r="Q10" s="16">
        <f aca="true" t="shared" si="2" ref="Q10:Q73">K10-O10</f>
        <v>16960.479327</v>
      </c>
      <c r="S10" s="16">
        <f aca="true" t="shared" si="3" ref="S10:S73">I10+O10+Q10</f>
        <v>61384.29</v>
      </c>
    </row>
    <row r="11" spans="1:19" ht="11.25">
      <c r="A11" s="4" t="s">
        <v>6</v>
      </c>
      <c r="C11" s="3" t="s">
        <v>136</v>
      </c>
      <c r="E11" s="6">
        <v>0</v>
      </c>
      <c r="G11" s="19">
        <v>0.5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27418.58</v>
      </c>
      <c r="G12" s="19">
        <v>0.5</v>
      </c>
      <c r="I12" s="20">
        <f t="shared" si="0"/>
        <v>13709.29</v>
      </c>
      <c r="K12" s="5">
        <f t="shared" si="1"/>
        <v>13709.29</v>
      </c>
      <c r="M12" s="14">
        <v>0.3268</v>
      </c>
      <c r="O12" s="5">
        <f t="shared" si="4"/>
        <v>4480.195972</v>
      </c>
      <c r="Q12" s="16">
        <f t="shared" si="2"/>
        <v>9229.094028</v>
      </c>
      <c r="S12" s="16">
        <f t="shared" si="3"/>
        <v>27418.58</v>
      </c>
    </row>
    <row r="13" spans="1:19" ht="11.25">
      <c r="A13" s="4" t="s">
        <v>8</v>
      </c>
      <c r="C13" s="3" t="s">
        <v>138</v>
      </c>
      <c r="E13" s="6">
        <v>20006.03</v>
      </c>
      <c r="G13" s="19">
        <v>0.5</v>
      </c>
      <c r="I13" s="20">
        <f t="shared" si="0"/>
        <v>10003.015</v>
      </c>
      <c r="K13" s="5">
        <f t="shared" si="1"/>
        <v>10003.015</v>
      </c>
      <c r="M13" s="14">
        <v>0.2722</v>
      </c>
      <c r="O13" s="5">
        <f t="shared" si="4"/>
        <v>2722.820683</v>
      </c>
      <c r="Q13" s="16">
        <f t="shared" si="2"/>
        <v>7280.1943169999995</v>
      </c>
      <c r="S13" s="16">
        <f t="shared" si="3"/>
        <v>20006.03</v>
      </c>
    </row>
    <row r="14" spans="1:19" ht="11.25">
      <c r="A14" s="4" t="s">
        <v>9</v>
      </c>
      <c r="C14" s="3" t="s">
        <v>139</v>
      </c>
      <c r="E14" s="6">
        <v>0</v>
      </c>
      <c r="G14" s="19">
        <v>0.5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113336.66</v>
      </c>
      <c r="G15" s="19">
        <v>0.5</v>
      </c>
      <c r="I15" s="20">
        <f t="shared" si="0"/>
        <v>56668.33</v>
      </c>
      <c r="K15" s="5">
        <f t="shared" si="1"/>
        <v>56668.33</v>
      </c>
      <c r="M15" s="14">
        <v>0.4602</v>
      </c>
      <c r="O15" s="5">
        <f t="shared" si="4"/>
        <v>26078.765466</v>
      </c>
      <c r="Q15" s="16">
        <f t="shared" si="2"/>
        <v>30589.564534</v>
      </c>
      <c r="S15" s="16">
        <f t="shared" si="3"/>
        <v>113336.66</v>
      </c>
    </row>
    <row r="16" spans="1:19" ht="11.25">
      <c r="A16" s="4" t="s">
        <v>11</v>
      </c>
      <c r="C16" s="3" t="s">
        <v>141</v>
      </c>
      <c r="E16" s="6">
        <v>31894.39</v>
      </c>
      <c r="G16" s="19">
        <v>0.5</v>
      </c>
      <c r="I16" s="20">
        <f t="shared" si="0"/>
        <v>15947.195</v>
      </c>
      <c r="K16" s="5">
        <f t="shared" si="1"/>
        <v>15947.195</v>
      </c>
      <c r="M16" s="14">
        <v>0.3302</v>
      </c>
      <c r="O16" s="5">
        <f t="shared" si="4"/>
        <v>5265.763789</v>
      </c>
      <c r="Q16" s="16">
        <f t="shared" si="2"/>
        <v>10681.431211</v>
      </c>
      <c r="S16" s="16">
        <f t="shared" si="3"/>
        <v>31894.39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71726.33</v>
      </c>
      <c r="G18" s="19">
        <v>0.5</v>
      </c>
      <c r="I18" s="20">
        <f t="shared" si="0"/>
        <v>35863.165</v>
      </c>
      <c r="K18" s="5">
        <f t="shared" si="1"/>
        <v>35863.165</v>
      </c>
      <c r="M18" s="14">
        <v>0.336</v>
      </c>
      <c r="O18" s="5">
        <f t="shared" si="4"/>
        <v>12050.02344</v>
      </c>
      <c r="Q18" s="16">
        <f t="shared" si="2"/>
        <v>23813.14156</v>
      </c>
      <c r="S18" s="16">
        <f t="shared" si="3"/>
        <v>71726.33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1072.8</v>
      </c>
      <c r="G20" s="19">
        <v>0.5</v>
      </c>
      <c r="I20" s="20">
        <f t="shared" si="0"/>
        <v>536.4</v>
      </c>
      <c r="K20" s="5">
        <f t="shared" si="1"/>
        <v>536.4</v>
      </c>
      <c r="M20" s="14">
        <v>0.3602</v>
      </c>
      <c r="O20" s="5">
        <f t="shared" si="4"/>
        <v>193.21128000000002</v>
      </c>
      <c r="Q20" s="16">
        <f t="shared" si="2"/>
        <v>343.18872</v>
      </c>
      <c r="S20" s="16">
        <f t="shared" si="3"/>
        <v>1072.8</v>
      </c>
    </row>
    <row r="21" spans="1:19" ht="11.25">
      <c r="A21" s="4" t="s">
        <v>16</v>
      </c>
      <c r="C21" s="3" t="s">
        <v>146</v>
      </c>
      <c r="E21" s="6">
        <v>41451.34</v>
      </c>
      <c r="G21" s="19">
        <v>0.5</v>
      </c>
      <c r="I21" s="20">
        <f t="shared" si="0"/>
        <v>20725.67</v>
      </c>
      <c r="K21" s="5">
        <f t="shared" si="1"/>
        <v>20725.67</v>
      </c>
      <c r="M21" s="14">
        <v>0.2439</v>
      </c>
      <c r="O21" s="5">
        <f t="shared" si="4"/>
        <v>5054.990913</v>
      </c>
      <c r="Q21" s="16">
        <f t="shared" si="2"/>
        <v>15670.679086999999</v>
      </c>
      <c r="S21" s="16">
        <f t="shared" si="3"/>
        <v>41451.34</v>
      </c>
    </row>
    <row r="22" spans="1:19" ht="11.25">
      <c r="A22" s="4" t="s">
        <v>17</v>
      </c>
      <c r="C22" s="3" t="s">
        <v>147</v>
      </c>
      <c r="E22" s="6">
        <v>4785.4</v>
      </c>
      <c r="G22" s="19">
        <v>0.5</v>
      </c>
      <c r="I22" s="20">
        <f t="shared" si="0"/>
        <v>2392.7</v>
      </c>
      <c r="K22" s="5">
        <f t="shared" si="1"/>
        <v>2392.7</v>
      </c>
      <c r="M22" s="14">
        <v>0.3156</v>
      </c>
      <c r="O22" s="5">
        <f t="shared" si="4"/>
        <v>755.1361199999999</v>
      </c>
      <c r="Q22" s="16">
        <f t="shared" si="2"/>
        <v>1637.56388</v>
      </c>
      <c r="S22" s="16">
        <f t="shared" si="3"/>
        <v>4785.4</v>
      </c>
    </row>
    <row r="23" spans="1:19" ht="11.25">
      <c r="A23" s="4" t="s">
        <v>18</v>
      </c>
      <c r="C23" s="3" t="s">
        <v>148</v>
      </c>
      <c r="E23" s="6">
        <v>17617.1</v>
      </c>
      <c r="G23" s="19">
        <v>0.5</v>
      </c>
      <c r="I23" s="20">
        <f t="shared" si="0"/>
        <v>8808.55</v>
      </c>
      <c r="K23" s="5">
        <f t="shared" si="1"/>
        <v>8808.55</v>
      </c>
      <c r="M23" s="14">
        <v>0.2023</v>
      </c>
      <c r="O23" s="5">
        <f t="shared" si="4"/>
        <v>1781.9696649999998</v>
      </c>
      <c r="Q23" s="16">
        <f t="shared" si="2"/>
        <v>7026.580335</v>
      </c>
      <c r="S23" s="16">
        <f t="shared" si="3"/>
        <v>17617.1</v>
      </c>
    </row>
    <row r="24" spans="1:19" ht="11.25">
      <c r="A24" s="4" t="s">
        <v>19</v>
      </c>
      <c r="C24" s="3" t="s">
        <v>149</v>
      </c>
      <c r="E24" s="6">
        <v>37126.05</v>
      </c>
      <c r="G24" s="19">
        <v>0.5</v>
      </c>
      <c r="I24" s="20">
        <f t="shared" si="0"/>
        <v>18563.025</v>
      </c>
      <c r="K24" s="5">
        <f t="shared" si="1"/>
        <v>18563.025</v>
      </c>
      <c r="M24" s="14">
        <v>0.3107</v>
      </c>
      <c r="O24" s="5">
        <f t="shared" si="4"/>
        <v>5767.5318675</v>
      </c>
      <c r="Q24" s="16">
        <f t="shared" si="2"/>
        <v>12795.493132500002</v>
      </c>
      <c r="S24" s="16">
        <f t="shared" si="3"/>
        <v>37126.05</v>
      </c>
    </row>
    <row r="25" spans="1:19" ht="11.25">
      <c r="A25" s="4" t="s">
        <v>20</v>
      </c>
      <c r="C25" s="3" t="s">
        <v>150</v>
      </c>
      <c r="E25" s="6">
        <v>5654.7</v>
      </c>
      <c r="G25" s="19">
        <v>0.5</v>
      </c>
      <c r="I25" s="20">
        <f t="shared" si="0"/>
        <v>2827.35</v>
      </c>
      <c r="K25" s="5">
        <f t="shared" si="1"/>
        <v>2827.35</v>
      </c>
      <c r="M25" s="14">
        <v>0.3308</v>
      </c>
      <c r="O25" s="5">
        <f t="shared" si="4"/>
        <v>935.2873799999999</v>
      </c>
      <c r="Q25" s="16">
        <f t="shared" si="2"/>
        <v>1892.0626200000002</v>
      </c>
      <c r="S25" s="16">
        <f t="shared" si="3"/>
        <v>5654.7</v>
      </c>
    </row>
    <row r="26" spans="1:19" ht="11.25">
      <c r="A26" s="4" t="s">
        <v>21</v>
      </c>
      <c r="C26" s="3" t="s">
        <v>151</v>
      </c>
      <c r="E26" s="6">
        <v>1753.05</v>
      </c>
      <c r="G26" s="19">
        <v>0.5</v>
      </c>
      <c r="I26" s="20">
        <f t="shared" si="0"/>
        <v>876.525</v>
      </c>
      <c r="K26" s="5">
        <f t="shared" si="1"/>
        <v>876.525</v>
      </c>
      <c r="M26" s="14">
        <v>0.291</v>
      </c>
      <c r="O26" s="5">
        <f t="shared" si="4"/>
        <v>255.068775</v>
      </c>
      <c r="Q26" s="16">
        <f t="shared" si="2"/>
        <v>621.456225</v>
      </c>
      <c r="S26" s="16">
        <f t="shared" si="3"/>
        <v>1753.0500000000002</v>
      </c>
    </row>
    <row r="27" spans="1:19" ht="11.25">
      <c r="A27" s="4" t="s">
        <v>22</v>
      </c>
      <c r="C27" s="3" t="s">
        <v>152</v>
      </c>
      <c r="E27" s="6">
        <v>10890</v>
      </c>
      <c r="G27" s="19">
        <v>0.5</v>
      </c>
      <c r="I27" s="20">
        <f t="shared" si="0"/>
        <v>5445</v>
      </c>
      <c r="K27" s="5">
        <f t="shared" si="1"/>
        <v>5445</v>
      </c>
      <c r="M27" s="14">
        <v>0.3131</v>
      </c>
      <c r="O27" s="5">
        <f t="shared" si="4"/>
        <v>1704.8295</v>
      </c>
      <c r="Q27" s="16">
        <f t="shared" si="2"/>
        <v>3740.1705</v>
      </c>
      <c r="S27" s="16">
        <f t="shared" si="3"/>
        <v>10890</v>
      </c>
    </row>
    <row r="28" spans="1:19" ht="11.25">
      <c r="A28" s="4" t="s">
        <v>23</v>
      </c>
      <c r="C28" s="3" t="s">
        <v>153</v>
      </c>
      <c r="E28" s="6">
        <v>2825.64</v>
      </c>
      <c r="G28" s="19">
        <v>0.5</v>
      </c>
      <c r="I28" s="20">
        <f t="shared" si="0"/>
        <v>1412.82</v>
      </c>
      <c r="K28" s="5">
        <f t="shared" si="1"/>
        <v>1412.82</v>
      </c>
      <c r="M28" s="14">
        <v>0.2204</v>
      </c>
      <c r="O28" s="5">
        <f t="shared" si="4"/>
        <v>311.385528</v>
      </c>
      <c r="Q28" s="16">
        <f t="shared" si="2"/>
        <v>1101.434472</v>
      </c>
      <c r="S28" s="16">
        <f t="shared" si="3"/>
        <v>2825.64</v>
      </c>
    </row>
    <row r="29" spans="1:19" ht="11.25">
      <c r="A29" s="4" t="s">
        <v>24</v>
      </c>
      <c r="C29" s="3" t="s">
        <v>154</v>
      </c>
      <c r="E29" s="6">
        <v>78347.93</v>
      </c>
      <c r="G29" s="19">
        <v>0.5</v>
      </c>
      <c r="I29" s="20">
        <f t="shared" si="0"/>
        <v>39173.965</v>
      </c>
      <c r="K29" s="5">
        <f t="shared" si="1"/>
        <v>39173.965</v>
      </c>
      <c r="M29" s="14">
        <v>0.3853</v>
      </c>
      <c r="O29" s="5">
        <f t="shared" si="4"/>
        <v>15093.728714499997</v>
      </c>
      <c r="Q29" s="16">
        <f t="shared" si="2"/>
        <v>24080.2362855</v>
      </c>
      <c r="S29" s="16">
        <f t="shared" si="3"/>
        <v>78347.93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2470</v>
      </c>
      <c r="G31" s="19">
        <v>0.5</v>
      </c>
      <c r="I31" s="20">
        <f t="shared" si="0"/>
        <v>1235</v>
      </c>
      <c r="K31" s="5">
        <f t="shared" si="1"/>
        <v>1235</v>
      </c>
      <c r="M31" s="14">
        <v>0.2901</v>
      </c>
      <c r="O31" s="5">
        <f t="shared" si="4"/>
        <v>358.2735</v>
      </c>
      <c r="Q31" s="16">
        <f t="shared" si="2"/>
        <v>876.7265</v>
      </c>
      <c r="S31" s="16">
        <f t="shared" si="3"/>
        <v>2470</v>
      </c>
    </row>
    <row r="32" spans="1:19" ht="11.25">
      <c r="A32" s="4" t="s">
        <v>27</v>
      </c>
      <c r="C32" s="3" t="s">
        <v>157</v>
      </c>
      <c r="E32" s="6">
        <v>61588</v>
      </c>
      <c r="G32" s="19">
        <v>0.5</v>
      </c>
      <c r="I32" s="20">
        <f t="shared" si="0"/>
        <v>30794</v>
      </c>
      <c r="K32" s="5">
        <f t="shared" si="1"/>
        <v>30794</v>
      </c>
      <c r="M32" s="14">
        <v>0.3767</v>
      </c>
      <c r="O32" s="5">
        <f t="shared" si="4"/>
        <v>11600.0998</v>
      </c>
      <c r="Q32" s="16">
        <f t="shared" si="2"/>
        <v>19193.9002</v>
      </c>
      <c r="S32" s="16">
        <f t="shared" si="3"/>
        <v>61588</v>
      </c>
    </row>
    <row r="33" spans="1:19" ht="11.25">
      <c r="A33" s="4" t="s">
        <v>28</v>
      </c>
      <c r="C33" s="3" t="s">
        <v>158</v>
      </c>
      <c r="E33" s="6">
        <v>14780.49</v>
      </c>
      <c r="G33" s="19">
        <v>0.5</v>
      </c>
      <c r="I33" s="20">
        <f t="shared" si="0"/>
        <v>7390.245</v>
      </c>
      <c r="K33" s="5">
        <f t="shared" si="1"/>
        <v>7390.245</v>
      </c>
      <c r="M33" s="14">
        <v>0.304</v>
      </c>
      <c r="O33" s="5">
        <f t="shared" si="4"/>
        <v>2246.6344799999997</v>
      </c>
      <c r="Q33" s="16">
        <f t="shared" si="2"/>
        <v>5143.61052</v>
      </c>
      <c r="S33" s="16">
        <f t="shared" si="3"/>
        <v>14780.49</v>
      </c>
    </row>
    <row r="34" spans="1:19" ht="11.25">
      <c r="A34" s="4" t="s">
        <v>29</v>
      </c>
      <c r="C34" s="3" t="s">
        <v>159</v>
      </c>
      <c r="E34" s="6">
        <v>46345.52</v>
      </c>
      <c r="G34" s="19">
        <v>0.5</v>
      </c>
      <c r="I34" s="20">
        <f t="shared" si="0"/>
        <v>23172.76</v>
      </c>
      <c r="K34" s="5">
        <f t="shared" si="1"/>
        <v>23172.76</v>
      </c>
      <c r="M34" s="14">
        <v>0.3042</v>
      </c>
      <c r="O34" s="5">
        <f t="shared" si="4"/>
        <v>7049.153592</v>
      </c>
      <c r="Q34" s="16">
        <f t="shared" si="2"/>
        <v>16123.606408</v>
      </c>
      <c r="S34" s="16">
        <f t="shared" si="3"/>
        <v>46345.52</v>
      </c>
    </row>
    <row r="35" spans="1:19" ht="11.25">
      <c r="A35" s="4" t="s">
        <v>30</v>
      </c>
      <c r="C35" s="3" t="s">
        <v>160</v>
      </c>
      <c r="E35" s="6">
        <v>7989</v>
      </c>
      <c r="G35" s="19">
        <v>0.5</v>
      </c>
      <c r="I35" s="20">
        <f t="shared" si="0"/>
        <v>3994.5</v>
      </c>
      <c r="K35" s="5">
        <f t="shared" si="1"/>
        <v>3994.5</v>
      </c>
      <c r="M35" s="14">
        <v>0.3358</v>
      </c>
      <c r="O35" s="5">
        <f t="shared" si="4"/>
        <v>1341.3531</v>
      </c>
      <c r="Q35" s="16">
        <f t="shared" si="2"/>
        <v>2653.1468999999997</v>
      </c>
      <c r="S35" s="16">
        <f t="shared" si="3"/>
        <v>7989</v>
      </c>
    </row>
    <row r="36" spans="1:19" ht="11.25">
      <c r="A36" s="4" t="s">
        <v>31</v>
      </c>
      <c r="C36" s="3" t="s">
        <v>161</v>
      </c>
      <c r="E36" s="6">
        <v>6338.2</v>
      </c>
      <c r="G36" s="19">
        <v>0.5</v>
      </c>
      <c r="I36" s="20">
        <f t="shared" si="0"/>
        <v>3169.1</v>
      </c>
      <c r="K36" s="5">
        <f t="shared" si="1"/>
        <v>3169.1</v>
      </c>
      <c r="M36" s="14">
        <v>0.3853</v>
      </c>
      <c r="O36" s="5">
        <f t="shared" si="4"/>
        <v>1221.05423</v>
      </c>
      <c r="Q36" s="16">
        <f t="shared" si="2"/>
        <v>1948.04577</v>
      </c>
      <c r="S36" s="16">
        <f t="shared" si="3"/>
        <v>6338.2</v>
      </c>
    </row>
    <row r="37" spans="1:19" ht="11.25">
      <c r="A37" s="4" t="s">
        <v>32</v>
      </c>
      <c r="C37" s="3" t="s">
        <v>162</v>
      </c>
      <c r="E37" s="6">
        <v>324177.72</v>
      </c>
      <c r="G37" s="19">
        <v>0.5</v>
      </c>
      <c r="I37" s="20">
        <f t="shared" si="0"/>
        <v>162088.86</v>
      </c>
      <c r="K37" s="5">
        <f t="shared" si="1"/>
        <v>162088.86</v>
      </c>
      <c r="M37" s="14">
        <v>0.4611</v>
      </c>
      <c r="O37" s="5">
        <f t="shared" si="4"/>
        <v>74739.173346</v>
      </c>
      <c r="Q37" s="16">
        <f t="shared" si="2"/>
        <v>87349.68665399999</v>
      </c>
      <c r="S37" s="16">
        <f t="shared" si="3"/>
        <v>324177.72</v>
      </c>
    </row>
    <row r="38" spans="1:19" ht="11.25">
      <c r="A38" s="4" t="s">
        <v>33</v>
      </c>
      <c r="C38" s="3" t="s">
        <v>163</v>
      </c>
      <c r="E38" s="6">
        <v>45902.76</v>
      </c>
      <c r="G38" s="19">
        <v>0.5</v>
      </c>
      <c r="I38" s="20">
        <f t="shared" si="0"/>
        <v>22951.38</v>
      </c>
      <c r="K38" s="5">
        <f t="shared" si="1"/>
        <v>22951.38</v>
      </c>
      <c r="M38" s="14">
        <v>0.4584</v>
      </c>
      <c r="O38" s="5">
        <f t="shared" si="4"/>
        <v>10520.912592</v>
      </c>
      <c r="Q38" s="16">
        <f t="shared" si="2"/>
        <v>12430.467408</v>
      </c>
      <c r="S38" s="16">
        <f t="shared" si="3"/>
        <v>45902.759999999995</v>
      </c>
    </row>
    <row r="39" spans="1:19" ht="11.25">
      <c r="A39" s="4" t="s">
        <v>34</v>
      </c>
      <c r="C39" s="3" t="s">
        <v>164</v>
      </c>
      <c r="E39" s="6">
        <v>3068</v>
      </c>
      <c r="G39" s="19">
        <v>0.5</v>
      </c>
      <c r="I39" s="20">
        <f t="shared" si="0"/>
        <v>1534</v>
      </c>
      <c r="K39" s="5">
        <f t="shared" si="1"/>
        <v>1534</v>
      </c>
      <c r="M39" s="14">
        <v>0.2324</v>
      </c>
      <c r="O39" s="5">
        <f t="shared" si="4"/>
        <v>356.5016</v>
      </c>
      <c r="Q39" s="16">
        <f t="shared" si="2"/>
        <v>1177.4984</v>
      </c>
      <c r="S39" s="16">
        <f t="shared" si="3"/>
        <v>3068</v>
      </c>
    </row>
    <row r="40" spans="1:19" ht="11.25">
      <c r="A40" s="4" t="s">
        <v>35</v>
      </c>
      <c r="C40" s="3" t="s">
        <v>165</v>
      </c>
      <c r="E40" s="6">
        <v>653</v>
      </c>
      <c r="G40" s="19">
        <v>0.5</v>
      </c>
      <c r="I40" s="20">
        <f t="shared" si="0"/>
        <v>326.5</v>
      </c>
      <c r="K40" s="5">
        <f t="shared" si="1"/>
        <v>326.5</v>
      </c>
      <c r="M40" s="14">
        <v>0.3811</v>
      </c>
      <c r="O40" s="5">
        <f t="shared" si="4"/>
        <v>124.42914999999999</v>
      </c>
      <c r="Q40" s="16">
        <f t="shared" si="2"/>
        <v>202.07085</v>
      </c>
      <c r="S40" s="16">
        <f t="shared" si="3"/>
        <v>653</v>
      </c>
    </row>
    <row r="41" spans="1:19" ht="11.25">
      <c r="A41" s="4" t="s">
        <v>36</v>
      </c>
      <c r="C41" s="3" t="s">
        <v>166</v>
      </c>
      <c r="E41" s="6">
        <v>49686.26</v>
      </c>
      <c r="G41" s="19">
        <v>0.5</v>
      </c>
      <c r="I41" s="20">
        <f t="shared" si="0"/>
        <v>24843.13</v>
      </c>
      <c r="K41" s="5">
        <f t="shared" si="1"/>
        <v>24843.13</v>
      </c>
      <c r="M41" s="14">
        <v>0.283</v>
      </c>
      <c r="O41" s="5">
        <f t="shared" si="4"/>
        <v>7030.60579</v>
      </c>
      <c r="Q41" s="16">
        <f t="shared" si="2"/>
        <v>17812.524210000003</v>
      </c>
      <c r="S41" s="16">
        <f t="shared" si="3"/>
        <v>49686.26</v>
      </c>
    </row>
    <row r="42" spans="1:19" ht="11.25">
      <c r="A42" s="4" t="s">
        <v>37</v>
      </c>
      <c r="C42" s="3" t="s">
        <v>167</v>
      </c>
      <c r="E42" s="6">
        <v>0</v>
      </c>
      <c r="G42" s="19">
        <v>0.5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9887.3</v>
      </c>
      <c r="G43" s="19">
        <v>0.5</v>
      </c>
      <c r="I43" s="20">
        <f t="shared" si="0"/>
        <v>4943.65</v>
      </c>
      <c r="K43" s="5">
        <f t="shared" si="1"/>
        <v>4943.65</v>
      </c>
      <c r="M43" s="14">
        <v>0.2898</v>
      </c>
      <c r="O43" s="5">
        <f t="shared" si="4"/>
        <v>1432.66977</v>
      </c>
      <c r="Q43" s="16">
        <f t="shared" si="2"/>
        <v>3510.9802299999997</v>
      </c>
      <c r="S43" s="16">
        <f t="shared" si="3"/>
        <v>9887.3</v>
      </c>
    </row>
    <row r="44" spans="1:19" ht="11.25">
      <c r="A44" s="4" t="s">
        <v>39</v>
      </c>
      <c r="C44" s="3" t="s">
        <v>169</v>
      </c>
      <c r="E44" s="6">
        <v>54200.76</v>
      </c>
      <c r="G44" s="19">
        <v>0.5</v>
      </c>
      <c r="I44" s="20">
        <f t="shared" si="0"/>
        <v>27100.38</v>
      </c>
      <c r="K44" s="5">
        <f t="shared" si="1"/>
        <v>27100.38</v>
      </c>
      <c r="M44" s="14">
        <v>0.3687</v>
      </c>
      <c r="O44" s="5">
        <f t="shared" si="4"/>
        <v>9991.910106000001</v>
      </c>
      <c r="Q44" s="16">
        <f t="shared" si="2"/>
        <v>17108.469894</v>
      </c>
      <c r="S44" s="16">
        <f t="shared" si="3"/>
        <v>54200.76</v>
      </c>
    </row>
    <row r="45" spans="1:19" ht="11.25">
      <c r="A45" s="4" t="s">
        <v>40</v>
      </c>
      <c r="C45" s="3" t="s">
        <v>170</v>
      </c>
      <c r="E45" s="6">
        <v>6516.13</v>
      </c>
      <c r="G45" s="19">
        <v>0.5</v>
      </c>
      <c r="I45" s="20">
        <f t="shared" si="0"/>
        <v>3258.065</v>
      </c>
      <c r="K45" s="5">
        <f t="shared" si="1"/>
        <v>3258.065</v>
      </c>
      <c r="M45" s="14">
        <v>0.4871</v>
      </c>
      <c r="O45" s="5">
        <f t="shared" si="4"/>
        <v>1587.0034615</v>
      </c>
      <c r="Q45" s="16">
        <f t="shared" si="2"/>
        <v>1671.0615385</v>
      </c>
      <c r="S45" s="16">
        <f t="shared" si="3"/>
        <v>6516.13</v>
      </c>
    </row>
    <row r="46" spans="1:19" ht="11.25">
      <c r="A46" s="4" t="s">
        <v>41</v>
      </c>
      <c r="C46" s="3" t="s">
        <v>171</v>
      </c>
      <c r="E46" s="6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9047.52</v>
      </c>
      <c r="G47" s="19">
        <v>0.5</v>
      </c>
      <c r="I47" s="20">
        <f t="shared" si="0"/>
        <v>4523.76</v>
      </c>
      <c r="K47" s="5">
        <f t="shared" si="1"/>
        <v>4523.76</v>
      </c>
      <c r="M47" s="14">
        <v>0.3471</v>
      </c>
      <c r="O47" s="5">
        <f t="shared" si="4"/>
        <v>1570.197096</v>
      </c>
      <c r="Q47" s="16">
        <f t="shared" si="2"/>
        <v>2953.5629040000003</v>
      </c>
      <c r="S47" s="16">
        <f t="shared" si="3"/>
        <v>9047.52</v>
      </c>
    </row>
    <row r="48" spans="1:19" ht="11.25">
      <c r="A48" s="4" t="s">
        <v>43</v>
      </c>
      <c r="C48" s="3" t="s">
        <v>173</v>
      </c>
      <c r="E48" s="6">
        <v>14229.26</v>
      </c>
      <c r="G48" s="19">
        <v>0.5</v>
      </c>
      <c r="I48" s="20">
        <f t="shared" si="0"/>
        <v>7114.63</v>
      </c>
      <c r="K48" s="5">
        <f t="shared" si="1"/>
        <v>7114.63</v>
      </c>
      <c r="M48" s="14">
        <v>0.2266</v>
      </c>
      <c r="O48" s="5">
        <f t="shared" si="4"/>
        <v>1612.175158</v>
      </c>
      <c r="Q48" s="16">
        <f t="shared" si="2"/>
        <v>5502.454842</v>
      </c>
      <c r="S48" s="16">
        <f t="shared" si="3"/>
        <v>14229.259999999998</v>
      </c>
    </row>
    <row r="49" spans="1:19" ht="11.25">
      <c r="A49" s="4" t="s">
        <v>44</v>
      </c>
      <c r="C49" s="3" t="s">
        <v>174</v>
      </c>
      <c r="E49" s="6">
        <v>39796.17</v>
      </c>
      <c r="G49" s="19">
        <v>0.5</v>
      </c>
      <c r="I49" s="20">
        <f t="shared" si="0"/>
        <v>19898.085</v>
      </c>
      <c r="K49" s="5">
        <f t="shared" si="1"/>
        <v>19898.085</v>
      </c>
      <c r="M49" s="14">
        <v>0.2335</v>
      </c>
      <c r="O49" s="5">
        <f t="shared" si="4"/>
        <v>4646.2028475</v>
      </c>
      <c r="Q49" s="16">
        <f t="shared" si="2"/>
        <v>15251.882152499998</v>
      </c>
      <c r="S49" s="16">
        <f t="shared" si="3"/>
        <v>39796.17</v>
      </c>
    </row>
    <row r="50" spans="1:19" ht="11.25">
      <c r="A50" s="4" t="s">
        <v>45</v>
      </c>
      <c r="C50" s="3" t="s">
        <v>175</v>
      </c>
      <c r="E50" s="6">
        <v>7262.43</v>
      </c>
      <c r="G50" s="19">
        <v>0.5</v>
      </c>
      <c r="I50" s="20">
        <f t="shared" si="0"/>
        <v>3631.215</v>
      </c>
      <c r="K50" s="5">
        <f t="shared" si="1"/>
        <v>3631.215</v>
      </c>
      <c r="M50" s="14">
        <v>0.4444</v>
      </c>
      <c r="O50" s="5">
        <f t="shared" si="4"/>
        <v>1613.7119460000001</v>
      </c>
      <c r="Q50" s="16">
        <f t="shared" si="2"/>
        <v>2017.503054</v>
      </c>
      <c r="S50" s="16">
        <f t="shared" si="3"/>
        <v>7262.43</v>
      </c>
    </row>
    <row r="51" spans="1:19" ht="11.25">
      <c r="A51" s="4" t="s">
        <v>46</v>
      </c>
      <c r="C51" s="3" t="s">
        <v>176</v>
      </c>
      <c r="E51" s="6">
        <v>100573.23</v>
      </c>
      <c r="G51" s="19">
        <v>0.5</v>
      </c>
      <c r="I51" s="20">
        <f t="shared" si="0"/>
        <v>50286.615</v>
      </c>
      <c r="K51" s="5">
        <f t="shared" si="1"/>
        <v>50286.615</v>
      </c>
      <c r="M51" s="14">
        <v>0.3755</v>
      </c>
      <c r="O51" s="5">
        <f t="shared" si="4"/>
        <v>18882.6239325</v>
      </c>
      <c r="Q51" s="16">
        <f t="shared" si="2"/>
        <v>31403.9910675</v>
      </c>
      <c r="S51" s="16">
        <f t="shared" si="3"/>
        <v>100573.23</v>
      </c>
    </row>
    <row r="52" spans="1:19" ht="11.25">
      <c r="A52" s="4" t="s">
        <v>47</v>
      </c>
      <c r="C52" s="3" t="s">
        <v>177</v>
      </c>
      <c r="E52" s="6">
        <v>10099.33</v>
      </c>
      <c r="G52" s="19">
        <v>0.5</v>
      </c>
      <c r="I52" s="20">
        <f t="shared" si="0"/>
        <v>5049.665</v>
      </c>
      <c r="K52" s="5">
        <f t="shared" si="1"/>
        <v>5049.665</v>
      </c>
      <c r="M52" s="14">
        <v>0.2786</v>
      </c>
      <c r="O52" s="5">
        <f t="shared" si="4"/>
        <v>1406.836669</v>
      </c>
      <c r="Q52" s="16">
        <f t="shared" si="2"/>
        <v>3642.8283309999997</v>
      </c>
      <c r="S52" s="16">
        <f t="shared" si="3"/>
        <v>10099.33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979.5</v>
      </c>
      <c r="G54" s="19">
        <v>0.5</v>
      </c>
      <c r="I54" s="20">
        <f t="shared" si="0"/>
        <v>489.75</v>
      </c>
      <c r="K54" s="5">
        <f t="shared" si="1"/>
        <v>489.75</v>
      </c>
      <c r="M54" s="14">
        <v>0.3613</v>
      </c>
      <c r="O54" s="5">
        <f t="shared" si="4"/>
        <v>176.946675</v>
      </c>
      <c r="Q54" s="16">
        <f t="shared" si="2"/>
        <v>312.803325</v>
      </c>
      <c r="S54" s="16">
        <f t="shared" si="3"/>
        <v>979.5</v>
      </c>
    </row>
    <row r="55" spans="1:19" ht="11.25">
      <c r="A55" s="4" t="s">
        <v>50</v>
      </c>
      <c r="C55" s="3" t="s">
        <v>180</v>
      </c>
      <c r="E55" s="6">
        <v>2542</v>
      </c>
      <c r="G55" s="19">
        <v>0.5</v>
      </c>
      <c r="I55" s="20">
        <f t="shared" si="0"/>
        <v>1271</v>
      </c>
      <c r="K55" s="5">
        <f t="shared" si="1"/>
        <v>1271</v>
      </c>
      <c r="M55" s="14">
        <v>0.4483</v>
      </c>
      <c r="O55" s="5">
        <f t="shared" si="4"/>
        <v>569.7893</v>
      </c>
      <c r="Q55" s="16">
        <f t="shared" si="2"/>
        <v>701.2107</v>
      </c>
      <c r="S55" s="16">
        <f t="shared" si="3"/>
        <v>2542</v>
      </c>
    </row>
    <row r="56" spans="1:19" ht="11.25">
      <c r="A56" s="4" t="s">
        <v>51</v>
      </c>
      <c r="C56" s="3" t="s">
        <v>181</v>
      </c>
      <c r="E56" s="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5146.58</v>
      </c>
      <c r="G57" s="19">
        <v>0.5</v>
      </c>
      <c r="I57" s="20">
        <f t="shared" si="0"/>
        <v>2573.29</v>
      </c>
      <c r="K57" s="5">
        <f t="shared" si="1"/>
        <v>2573.29</v>
      </c>
      <c r="M57" s="14">
        <v>0.3627</v>
      </c>
      <c r="O57" s="5">
        <f t="shared" si="4"/>
        <v>933.3322830000001</v>
      </c>
      <c r="Q57" s="16">
        <f t="shared" si="2"/>
        <v>1639.9577169999998</v>
      </c>
      <c r="S57" s="16">
        <f t="shared" si="3"/>
        <v>5146.58</v>
      </c>
    </row>
    <row r="58" spans="1:19" ht="11.25">
      <c r="A58" s="4" t="s">
        <v>53</v>
      </c>
      <c r="C58" s="3" t="s">
        <v>183</v>
      </c>
      <c r="E58" s="6">
        <v>9424.5</v>
      </c>
      <c r="G58" s="19">
        <v>0.5</v>
      </c>
      <c r="I58" s="20">
        <f t="shared" si="0"/>
        <v>4712.25</v>
      </c>
      <c r="K58" s="5">
        <f t="shared" si="1"/>
        <v>4712.25</v>
      </c>
      <c r="M58" s="14">
        <v>0.3853</v>
      </c>
      <c r="O58" s="5">
        <f t="shared" si="4"/>
        <v>1815.629925</v>
      </c>
      <c r="Q58" s="16">
        <f t="shared" si="2"/>
        <v>2896.620075</v>
      </c>
      <c r="S58" s="16">
        <f t="shared" si="3"/>
        <v>9424.5</v>
      </c>
    </row>
    <row r="59" spans="1:19" ht="11.25">
      <c r="A59" s="4" t="s">
        <v>54</v>
      </c>
      <c r="C59" s="3" t="s">
        <v>184</v>
      </c>
      <c r="E59" s="6">
        <v>5654.7</v>
      </c>
      <c r="G59" s="19">
        <v>0.5</v>
      </c>
      <c r="I59" s="20">
        <f t="shared" si="0"/>
        <v>2827.35</v>
      </c>
      <c r="K59" s="5">
        <f t="shared" si="1"/>
        <v>2827.35</v>
      </c>
      <c r="M59" s="14">
        <v>0.4391</v>
      </c>
      <c r="O59" s="5">
        <f t="shared" si="4"/>
        <v>1241.4893849999999</v>
      </c>
      <c r="Q59" s="16">
        <f t="shared" si="2"/>
        <v>1585.860615</v>
      </c>
      <c r="S59" s="16">
        <f t="shared" si="3"/>
        <v>5654.7</v>
      </c>
    </row>
    <row r="60" spans="1:19" ht="11.25">
      <c r="A60" s="4" t="s">
        <v>55</v>
      </c>
      <c r="C60" s="3" t="s">
        <v>185</v>
      </c>
      <c r="E60" s="6">
        <v>12502.5</v>
      </c>
      <c r="G60" s="19">
        <v>0.5</v>
      </c>
      <c r="I60" s="20">
        <f t="shared" si="0"/>
        <v>6251.25</v>
      </c>
      <c r="K60" s="5">
        <f t="shared" si="1"/>
        <v>6251.25</v>
      </c>
      <c r="M60" s="14">
        <v>0.2245</v>
      </c>
      <c r="O60" s="5">
        <f t="shared" si="4"/>
        <v>1403.405625</v>
      </c>
      <c r="Q60" s="16">
        <f t="shared" si="2"/>
        <v>4847.844375</v>
      </c>
      <c r="S60" s="16">
        <f t="shared" si="3"/>
        <v>12502.5</v>
      </c>
    </row>
    <row r="61" spans="1:19" ht="11.25">
      <c r="A61" s="4" t="s">
        <v>56</v>
      </c>
      <c r="C61" s="3" t="s">
        <v>186</v>
      </c>
      <c r="E61" s="6">
        <v>30508.55</v>
      </c>
      <c r="G61" s="19">
        <v>0.5</v>
      </c>
      <c r="I61" s="20">
        <f t="shared" si="0"/>
        <v>15254.275</v>
      </c>
      <c r="K61" s="5">
        <f t="shared" si="1"/>
        <v>15254.275</v>
      </c>
      <c r="M61" s="17">
        <v>0.4764</v>
      </c>
      <c r="O61" s="5">
        <f t="shared" si="4"/>
        <v>7267.13661</v>
      </c>
      <c r="Q61" s="16">
        <f t="shared" si="2"/>
        <v>7987.13839</v>
      </c>
      <c r="S61" s="16">
        <f t="shared" si="3"/>
        <v>30508.55</v>
      </c>
    </row>
    <row r="62" spans="1:19" ht="11.25">
      <c r="A62" s="4" t="s">
        <v>57</v>
      </c>
      <c r="C62" s="3" t="s">
        <v>187</v>
      </c>
      <c r="E62" s="6">
        <v>38384.94</v>
      </c>
      <c r="G62" s="19">
        <v>0.5</v>
      </c>
      <c r="I62" s="20">
        <f t="shared" si="0"/>
        <v>19192.47</v>
      </c>
      <c r="K62" s="5">
        <f t="shared" si="1"/>
        <v>19192.47</v>
      </c>
      <c r="M62" s="14">
        <v>0.4401</v>
      </c>
      <c r="O62" s="5">
        <f t="shared" si="4"/>
        <v>8446.606047000001</v>
      </c>
      <c r="Q62" s="16">
        <f t="shared" si="2"/>
        <v>10745.863953</v>
      </c>
      <c r="S62" s="16">
        <f t="shared" si="3"/>
        <v>38384.94</v>
      </c>
    </row>
    <row r="63" spans="1:19" ht="11.25">
      <c r="A63" s="4" t="s">
        <v>58</v>
      </c>
      <c r="C63" s="3" t="s">
        <v>188</v>
      </c>
      <c r="E63" s="6">
        <v>9853.66</v>
      </c>
      <c r="G63" s="19">
        <v>0.5</v>
      </c>
      <c r="I63" s="20">
        <f t="shared" si="0"/>
        <v>4926.83</v>
      </c>
      <c r="K63" s="5">
        <f t="shared" si="1"/>
        <v>4926.83</v>
      </c>
      <c r="M63" s="14">
        <v>0.1698</v>
      </c>
      <c r="O63" s="5">
        <f t="shared" si="4"/>
        <v>836.575734</v>
      </c>
      <c r="Q63" s="16">
        <f t="shared" si="2"/>
        <v>4090.254266</v>
      </c>
      <c r="S63" s="16">
        <f t="shared" si="3"/>
        <v>9853.66</v>
      </c>
    </row>
    <row r="64" spans="1:19" ht="11.25">
      <c r="A64" s="4" t="s">
        <v>59</v>
      </c>
      <c r="C64" s="3" t="s">
        <v>189</v>
      </c>
      <c r="E64" s="6">
        <v>46849.68</v>
      </c>
      <c r="G64" s="19">
        <v>0.5</v>
      </c>
      <c r="I64" s="20">
        <f t="shared" si="0"/>
        <v>23424.84</v>
      </c>
      <c r="K64" s="5">
        <f t="shared" si="1"/>
        <v>23424.84</v>
      </c>
      <c r="M64" s="14">
        <v>0.3355</v>
      </c>
      <c r="O64" s="5">
        <f t="shared" si="4"/>
        <v>7859.033820000001</v>
      </c>
      <c r="Q64" s="16">
        <f t="shared" si="2"/>
        <v>15565.80618</v>
      </c>
      <c r="S64" s="16">
        <f t="shared" si="3"/>
        <v>46849.68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64106.63</v>
      </c>
      <c r="G66" s="19">
        <v>0.5</v>
      </c>
      <c r="I66" s="20">
        <f t="shared" si="0"/>
        <v>32053.315</v>
      </c>
      <c r="K66" s="5">
        <f t="shared" si="1"/>
        <v>32053.315</v>
      </c>
      <c r="M66" s="14">
        <v>0.2286</v>
      </c>
      <c r="O66" s="5">
        <f t="shared" si="4"/>
        <v>7327.387809</v>
      </c>
      <c r="Q66" s="16">
        <f t="shared" si="2"/>
        <v>24725.927191</v>
      </c>
      <c r="S66" s="16">
        <f t="shared" si="3"/>
        <v>64106.62999999999</v>
      </c>
    </row>
    <row r="67" spans="1:19" ht="11.25">
      <c r="A67" s="4" t="s">
        <v>62</v>
      </c>
      <c r="C67" s="3" t="s">
        <v>192</v>
      </c>
      <c r="E67" s="6">
        <v>10263.67</v>
      </c>
      <c r="G67" s="19">
        <v>0.5</v>
      </c>
      <c r="I67" s="20">
        <f t="shared" si="0"/>
        <v>5131.835</v>
      </c>
      <c r="K67" s="5">
        <f t="shared" si="1"/>
        <v>5131.835</v>
      </c>
      <c r="M67" s="14">
        <v>0.4333</v>
      </c>
      <c r="O67" s="5">
        <f t="shared" si="4"/>
        <v>2223.6241055</v>
      </c>
      <c r="Q67" s="16">
        <f t="shared" si="2"/>
        <v>2908.2108945</v>
      </c>
      <c r="S67" s="16">
        <f t="shared" si="3"/>
        <v>10263.67</v>
      </c>
    </row>
    <row r="68" spans="1:19" ht="11.25">
      <c r="A68" s="4" t="s">
        <v>63</v>
      </c>
      <c r="C68" s="3" t="s">
        <v>193</v>
      </c>
      <c r="E68" s="6">
        <v>21414.69</v>
      </c>
      <c r="G68" s="19">
        <v>0.5</v>
      </c>
      <c r="I68" s="20">
        <f t="shared" si="0"/>
        <v>10707.345</v>
      </c>
      <c r="K68" s="5">
        <f t="shared" si="1"/>
        <v>10707.345</v>
      </c>
      <c r="M68" s="14">
        <v>0.2834</v>
      </c>
      <c r="O68" s="5">
        <f t="shared" si="4"/>
        <v>3034.4615729999996</v>
      </c>
      <c r="Q68" s="16">
        <f t="shared" si="2"/>
        <v>7672.883427</v>
      </c>
      <c r="S68" s="16">
        <f t="shared" si="3"/>
        <v>21414.69</v>
      </c>
    </row>
    <row r="69" spans="1:19" ht="11.25">
      <c r="A69" s="4" t="s">
        <v>64</v>
      </c>
      <c r="C69" s="3" t="s">
        <v>194</v>
      </c>
      <c r="E69" s="6">
        <v>2638.86</v>
      </c>
      <c r="G69" s="19">
        <v>0.5</v>
      </c>
      <c r="I69" s="20">
        <f t="shared" si="0"/>
        <v>1319.43</v>
      </c>
      <c r="K69" s="5">
        <f t="shared" si="1"/>
        <v>1319.43</v>
      </c>
      <c r="M69" s="14">
        <v>0.3132</v>
      </c>
      <c r="O69" s="5">
        <f t="shared" si="4"/>
        <v>413.245476</v>
      </c>
      <c r="Q69" s="16">
        <f t="shared" si="2"/>
        <v>906.184524</v>
      </c>
      <c r="S69" s="16">
        <f t="shared" si="3"/>
        <v>2638.86</v>
      </c>
    </row>
    <row r="70" spans="1:19" ht="11.25">
      <c r="A70" s="4" t="s">
        <v>65</v>
      </c>
      <c r="C70" s="3" t="s">
        <v>195</v>
      </c>
      <c r="E70" s="6">
        <v>0</v>
      </c>
      <c r="G70" s="19">
        <v>0.5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9047.52</v>
      </c>
      <c r="G72" s="19">
        <v>0.5</v>
      </c>
      <c r="I72" s="20">
        <f t="shared" si="0"/>
        <v>4523.76</v>
      </c>
      <c r="K72" s="5">
        <f t="shared" si="1"/>
        <v>4523.76</v>
      </c>
      <c r="M72" s="14">
        <v>0.3304</v>
      </c>
      <c r="O72" s="5">
        <f t="shared" si="4"/>
        <v>1494.6503040000002</v>
      </c>
      <c r="Q72" s="16">
        <f t="shared" si="2"/>
        <v>3029.109696</v>
      </c>
      <c r="S72" s="16">
        <f t="shared" si="3"/>
        <v>9047.52</v>
      </c>
    </row>
    <row r="73" spans="1:19" ht="11.25">
      <c r="A73" s="4" t="s">
        <v>68</v>
      </c>
      <c r="C73" s="3" t="s">
        <v>198</v>
      </c>
      <c r="E73" s="6">
        <v>5654.7</v>
      </c>
      <c r="G73" s="19">
        <v>0.5</v>
      </c>
      <c r="I73" s="20">
        <f t="shared" si="0"/>
        <v>2827.35</v>
      </c>
      <c r="K73" s="5">
        <f t="shared" si="1"/>
        <v>2827.35</v>
      </c>
      <c r="M73" s="14">
        <v>0.2686</v>
      </c>
      <c r="O73" s="5">
        <f t="shared" si="4"/>
        <v>759.42621</v>
      </c>
      <c r="Q73" s="16">
        <f t="shared" si="2"/>
        <v>2067.92379</v>
      </c>
      <c r="S73" s="16">
        <f t="shared" si="3"/>
        <v>5654.7</v>
      </c>
    </row>
    <row r="74" spans="1:19" ht="11.25">
      <c r="A74" s="4" t="s">
        <v>69</v>
      </c>
      <c r="C74" s="3" t="s">
        <v>199</v>
      </c>
      <c r="E74" s="6">
        <v>8473.81</v>
      </c>
      <c r="G74" s="19">
        <v>0.5</v>
      </c>
      <c r="I74" s="20">
        <f aca="true" t="shared" si="5" ref="I74:I137">E74*G74</f>
        <v>4236.905</v>
      </c>
      <c r="K74" s="5">
        <f aca="true" t="shared" si="6" ref="K74:K135">E74-I74</f>
        <v>4236.905</v>
      </c>
      <c r="M74" s="14">
        <v>0.4083</v>
      </c>
      <c r="O74" s="5">
        <f t="shared" si="4"/>
        <v>1729.9283114999998</v>
      </c>
      <c r="Q74" s="16">
        <f aca="true" t="shared" si="7" ref="Q74:Q135">K74-O74</f>
        <v>2506.9766885</v>
      </c>
      <c r="S74" s="16">
        <f aca="true" t="shared" si="8" ref="S74:S135">I74+O74+Q74</f>
        <v>8473.81</v>
      </c>
    </row>
    <row r="75" spans="1:19" ht="11.25">
      <c r="A75" s="4" t="s">
        <v>70</v>
      </c>
      <c r="C75" s="3" t="s">
        <v>200</v>
      </c>
      <c r="E75" s="6">
        <v>39170.72</v>
      </c>
      <c r="G75" s="19">
        <v>0.5</v>
      </c>
      <c r="I75" s="20">
        <f t="shared" si="5"/>
        <v>19585.36</v>
      </c>
      <c r="K75" s="5">
        <f t="shared" si="6"/>
        <v>19585.36</v>
      </c>
      <c r="M75" s="14">
        <v>0.2865</v>
      </c>
      <c r="O75" s="5">
        <f aca="true" t="shared" si="9" ref="O75:O135">K75*M75</f>
        <v>5611.20564</v>
      </c>
      <c r="Q75" s="16">
        <f t="shared" si="7"/>
        <v>13974.15436</v>
      </c>
      <c r="S75" s="16">
        <f t="shared" si="8"/>
        <v>39170.72</v>
      </c>
    </row>
    <row r="76" spans="1:19" ht="11.25">
      <c r="A76" s="4" t="s">
        <v>71</v>
      </c>
      <c r="C76" s="3" t="s">
        <v>201</v>
      </c>
      <c r="E76" s="6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31861.56</v>
      </c>
      <c r="G77" s="19">
        <v>0.5</v>
      </c>
      <c r="I77" s="20">
        <f t="shared" si="5"/>
        <v>15930.78</v>
      </c>
      <c r="K77" s="5">
        <f t="shared" si="6"/>
        <v>15930.78</v>
      </c>
      <c r="M77" s="14">
        <v>0.2355</v>
      </c>
      <c r="O77" s="5">
        <f t="shared" si="9"/>
        <v>3751.69869</v>
      </c>
      <c r="Q77" s="16">
        <f t="shared" si="7"/>
        <v>12179.081310000001</v>
      </c>
      <c r="S77" s="16">
        <f t="shared" si="8"/>
        <v>31861.56</v>
      </c>
    </row>
    <row r="78" spans="1:19" ht="11.25">
      <c r="A78" s="4" t="s">
        <v>73</v>
      </c>
      <c r="C78" s="3" t="s">
        <v>203</v>
      </c>
      <c r="E78" s="6">
        <v>26011.62</v>
      </c>
      <c r="G78" s="19">
        <v>0.5</v>
      </c>
      <c r="I78" s="20">
        <f t="shared" si="5"/>
        <v>13005.81</v>
      </c>
      <c r="K78" s="5">
        <f t="shared" si="6"/>
        <v>13005.81</v>
      </c>
      <c r="M78" s="14">
        <v>0.4342</v>
      </c>
      <c r="O78" s="5">
        <f t="shared" si="9"/>
        <v>5647.122702</v>
      </c>
      <c r="Q78" s="16">
        <f t="shared" si="7"/>
        <v>7358.687298</v>
      </c>
      <c r="S78" s="16">
        <f t="shared" si="8"/>
        <v>26011.62</v>
      </c>
    </row>
    <row r="79" spans="1:19" ht="11.25">
      <c r="A79" s="4" t="s">
        <v>74</v>
      </c>
      <c r="C79" s="3" t="s">
        <v>204</v>
      </c>
      <c r="E79" s="6">
        <v>5654.7</v>
      </c>
      <c r="G79" s="19">
        <v>0.5</v>
      </c>
      <c r="I79" s="20">
        <f t="shared" si="5"/>
        <v>2827.35</v>
      </c>
      <c r="K79" s="5">
        <f t="shared" si="6"/>
        <v>2827.35</v>
      </c>
      <c r="M79" s="14">
        <v>0.2232</v>
      </c>
      <c r="O79" s="5">
        <f t="shared" si="9"/>
        <v>631.06452</v>
      </c>
      <c r="Q79" s="16">
        <f t="shared" si="7"/>
        <v>2196.28548</v>
      </c>
      <c r="S79" s="16">
        <f t="shared" si="8"/>
        <v>5654.7</v>
      </c>
    </row>
    <row r="80" spans="1:19" ht="11.25">
      <c r="A80" s="4" t="s">
        <v>75</v>
      </c>
      <c r="C80" s="3" t="s">
        <v>205</v>
      </c>
      <c r="E80" s="6">
        <v>4926.83</v>
      </c>
      <c r="G80" s="19">
        <v>0.5</v>
      </c>
      <c r="I80" s="20">
        <f t="shared" si="5"/>
        <v>2463.415</v>
      </c>
      <c r="K80" s="5">
        <f t="shared" si="6"/>
        <v>2463.415</v>
      </c>
      <c r="M80" s="14">
        <v>0.3716</v>
      </c>
      <c r="O80" s="5">
        <f t="shared" si="9"/>
        <v>915.4050139999999</v>
      </c>
      <c r="Q80" s="16">
        <f t="shared" si="7"/>
        <v>1548.009986</v>
      </c>
      <c r="S80" s="16">
        <f t="shared" si="8"/>
        <v>4926.83</v>
      </c>
    </row>
    <row r="81" spans="1:19" ht="11.25">
      <c r="A81" s="4" t="s">
        <v>76</v>
      </c>
      <c r="C81" s="3" t="s">
        <v>206</v>
      </c>
      <c r="E81" s="6">
        <v>89546.92</v>
      </c>
      <c r="G81" s="19">
        <v>0.5</v>
      </c>
      <c r="I81" s="20">
        <f t="shared" si="5"/>
        <v>44773.46</v>
      </c>
      <c r="K81" s="5">
        <f t="shared" si="6"/>
        <v>44773.46</v>
      </c>
      <c r="M81" s="14">
        <v>0.3414</v>
      </c>
      <c r="O81" s="5">
        <f t="shared" si="9"/>
        <v>15285.659243999999</v>
      </c>
      <c r="Q81" s="16">
        <f t="shared" si="7"/>
        <v>29487.800756</v>
      </c>
      <c r="S81" s="16">
        <f t="shared" si="8"/>
        <v>89546.92</v>
      </c>
    </row>
    <row r="82" spans="1:19" ht="11.25">
      <c r="A82" s="4" t="s">
        <v>77</v>
      </c>
      <c r="C82" s="3" t="s">
        <v>207</v>
      </c>
      <c r="E82" s="6">
        <v>100147.39</v>
      </c>
      <c r="G82" s="19">
        <v>0.5</v>
      </c>
      <c r="I82" s="20">
        <f t="shared" si="5"/>
        <v>50073.695</v>
      </c>
      <c r="K82" s="5">
        <f t="shared" si="6"/>
        <v>50073.695</v>
      </c>
      <c r="M82" s="14">
        <v>0.2923</v>
      </c>
      <c r="O82" s="5">
        <f t="shared" si="9"/>
        <v>14636.5410485</v>
      </c>
      <c r="Q82" s="16">
        <f t="shared" si="7"/>
        <v>35437.153951500004</v>
      </c>
      <c r="S82" s="16">
        <f t="shared" si="8"/>
        <v>100147.39</v>
      </c>
    </row>
    <row r="83" spans="1:19" ht="11.25">
      <c r="A83" s="4" t="s">
        <v>78</v>
      </c>
      <c r="C83" s="3" t="s">
        <v>208</v>
      </c>
      <c r="E83" s="6">
        <v>5542.86</v>
      </c>
      <c r="G83" s="19">
        <v>0.5</v>
      </c>
      <c r="I83" s="20">
        <f t="shared" si="5"/>
        <v>2771.43</v>
      </c>
      <c r="K83" s="5">
        <f t="shared" si="6"/>
        <v>2771.43</v>
      </c>
      <c r="M83" s="14">
        <v>0.4199</v>
      </c>
      <c r="O83" s="5">
        <f t="shared" si="9"/>
        <v>1163.7234569999998</v>
      </c>
      <c r="Q83" s="16">
        <f t="shared" si="7"/>
        <v>1607.706543</v>
      </c>
      <c r="S83" s="16">
        <f t="shared" si="8"/>
        <v>5542.86</v>
      </c>
    </row>
    <row r="84" spans="1:19" ht="11.25">
      <c r="A84" s="4" t="s">
        <v>79</v>
      </c>
      <c r="C84" s="3" t="s">
        <v>209</v>
      </c>
      <c r="E84" s="6">
        <v>11734.38</v>
      </c>
      <c r="G84" s="19">
        <v>0.5</v>
      </c>
      <c r="I84" s="20">
        <f t="shared" si="5"/>
        <v>5867.19</v>
      </c>
      <c r="K84" s="5">
        <f t="shared" si="6"/>
        <v>5867.19</v>
      </c>
      <c r="M84" s="14">
        <v>0.3227</v>
      </c>
      <c r="O84" s="5">
        <f t="shared" si="9"/>
        <v>1893.342213</v>
      </c>
      <c r="Q84" s="16">
        <f t="shared" si="7"/>
        <v>3973.8477869999997</v>
      </c>
      <c r="S84" s="16">
        <f t="shared" si="8"/>
        <v>11734.38</v>
      </c>
    </row>
    <row r="85" spans="1:19" ht="11.25">
      <c r="A85" s="4" t="s">
        <v>80</v>
      </c>
      <c r="C85" s="3" t="s">
        <v>210</v>
      </c>
      <c r="E85" s="6">
        <v>47028.92</v>
      </c>
      <c r="G85" s="19">
        <v>0.5</v>
      </c>
      <c r="I85" s="20">
        <f t="shared" si="5"/>
        <v>23514.46</v>
      </c>
      <c r="K85" s="5">
        <f t="shared" si="6"/>
        <v>23514.46</v>
      </c>
      <c r="M85" s="14">
        <v>0.4397</v>
      </c>
      <c r="O85" s="5">
        <f t="shared" si="9"/>
        <v>10339.308061999998</v>
      </c>
      <c r="Q85" s="16">
        <f t="shared" si="7"/>
        <v>13175.151938</v>
      </c>
      <c r="S85" s="16">
        <f t="shared" si="8"/>
        <v>47028.92</v>
      </c>
    </row>
    <row r="86" spans="1:19" ht="11.25">
      <c r="A86" s="4" t="s">
        <v>81</v>
      </c>
      <c r="C86" s="3" t="s">
        <v>211</v>
      </c>
      <c r="E86" s="6">
        <v>24215.76</v>
      </c>
      <c r="G86" s="19">
        <v>0.5</v>
      </c>
      <c r="I86" s="20">
        <f t="shared" si="5"/>
        <v>12107.88</v>
      </c>
      <c r="K86" s="5">
        <f t="shared" si="6"/>
        <v>12107.88</v>
      </c>
      <c r="M86" s="14">
        <v>0.2336</v>
      </c>
      <c r="O86" s="5">
        <f t="shared" si="9"/>
        <v>2828.400768</v>
      </c>
      <c r="Q86" s="16">
        <f t="shared" si="7"/>
        <v>9279.479232</v>
      </c>
      <c r="S86" s="16">
        <f t="shared" si="8"/>
        <v>24215.76</v>
      </c>
    </row>
    <row r="87" spans="1:19" ht="11.25">
      <c r="A87" s="4" t="s">
        <v>82</v>
      </c>
      <c r="C87" s="3" t="s">
        <v>212</v>
      </c>
      <c r="E87" s="6">
        <v>91176.3</v>
      </c>
      <c r="G87" s="19">
        <v>0.5</v>
      </c>
      <c r="I87" s="20">
        <f t="shared" si="5"/>
        <v>45588.15</v>
      </c>
      <c r="K87" s="5">
        <f t="shared" si="6"/>
        <v>45588.15</v>
      </c>
      <c r="M87" s="14">
        <v>0.3445</v>
      </c>
      <c r="O87" s="5">
        <f t="shared" si="9"/>
        <v>15705.117675</v>
      </c>
      <c r="Q87" s="16">
        <f t="shared" si="7"/>
        <v>29883.032325</v>
      </c>
      <c r="S87" s="16">
        <f t="shared" si="8"/>
        <v>91176.3</v>
      </c>
    </row>
    <row r="88" spans="1:19" ht="11.25">
      <c r="A88" s="4" t="s">
        <v>83</v>
      </c>
      <c r="C88" s="3" t="s">
        <v>213</v>
      </c>
      <c r="E88" s="6">
        <v>14274.76</v>
      </c>
      <c r="G88" s="19">
        <v>0.5</v>
      </c>
      <c r="I88" s="20">
        <f t="shared" si="5"/>
        <v>7137.38</v>
      </c>
      <c r="K88" s="5">
        <f t="shared" si="6"/>
        <v>7137.38</v>
      </c>
      <c r="M88" s="14">
        <v>0.1894</v>
      </c>
      <c r="O88" s="5">
        <f t="shared" si="9"/>
        <v>1351.819772</v>
      </c>
      <c r="Q88" s="16">
        <f t="shared" si="7"/>
        <v>5785.560228</v>
      </c>
      <c r="S88" s="16">
        <f t="shared" si="8"/>
        <v>14274.76</v>
      </c>
    </row>
    <row r="89" spans="1:19" ht="11.25">
      <c r="A89" s="4" t="s">
        <v>84</v>
      </c>
      <c r="C89" s="3" t="s">
        <v>214</v>
      </c>
      <c r="E89" s="6">
        <v>3304</v>
      </c>
      <c r="G89" s="19">
        <v>0.5</v>
      </c>
      <c r="I89" s="20">
        <f t="shared" si="5"/>
        <v>1652</v>
      </c>
      <c r="K89" s="5">
        <f t="shared" si="6"/>
        <v>1652</v>
      </c>
      <c r="M89" s="14">
        <v>0.3154</v>
      </c>
      <c r="O89" s="5">
        <f t="shared" si="9"/>
        <v>521.0408</v>
      </c>
      <c r="Q89" s="16">
        <f t="shared" si="7"/>
        <v>1130.9592</v>
      </c>
      <c r="S89" s="16">
        <f t="shared" si="8"/>
        <v>3304</v>
      </c>
    </row>
    <row r="90" spans="1:19" ht="11.25">
      <c r="A90" s="4" t="s">
        <v>85</v>
      </c>
      <c r="C90" s="3" t="s">
        <v>215</v>
      </c>
      <c r="E90" s="6">
        <v>28877.39</v>
      </c>
      <c r="G90" s="19">
        <v>0.5</v>
      </c>
      <c r="I90" s="20">
        <f t="shared" si="5"/>
        <v>14438.695</v>
      </c>
      <c r="K90" s="5">
        <f t="shared" si="6"/>
        <v>14438.695</v>
      </c>
      <c r="M90" s="14">
        <v>0.3517</v>
      </c>
      <c r="O90" s="5">
        <f t="shared" si="9"/>
        <v>5078.0890315</v>
      </c>
      <c r="Q90" s="16">
        <f t="shared" si="7"/>
        <v>9360.6059685</v>
      </c>
      <c r="S90" s="16">
        <f t="shared" si="8"/>
        <v>28877.39</v>
      </c>
    </row>
    <row r="91" spans="1:19" ht="11.25">
      <c r="A91" s="4" t="s">
        <v>86</v>
      </c>
      <c r="C91" s="3" t="s">
        <v>216</v>
      </c>
      <c r="E91" s="6">
        <v>22736.38</v>
      </c>
      <c r="G91" s="19">
        <v>0.5</v>
      </c>
      <c r="I91" s="20">
        <f t="shared" si="5"/>
        <v>11368.19</v>
      </c>
      <c r="K91" s="5">
        <f t="shared" si="6"/>
        <v>11368.19</v>
      </c>
      <c r="M91" s="14">
        <v>0.2337</v>
      </c>
      <c r="O91" s="5">
        <f t="shared" si="9"/>
        <v>2656.746003</v>
      </c>
      <c r="Q91" s="16">
        <f t="shared" si="7"/>
        <v>8711.443997</v>
      </c>
      <c r="S91" s="16">
        <f t="shared" si="8"/>
        <v>22736.38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41110.83</v>
      </c>
      <c r="G93" s="19">
        <v>0.5</v>
      </c>
      <c r="I93" s="20">
        <f t="shared" si="5"/>
        <v>20555.415</v>
      </c>
      <c r="K93" s="5">
        <f t="shared" si="6"/>
        <v>20555.415</v>
      </c>
      <c r="M93" s="14">
        <v>0.4588</v>
      </c>
      <c r="O93" s="5">
        <f t="shared" si="9"/>
        <v>9430.824402</v>
      </c>
      <c r="Q93" s="16">
        <f t="shared" si="7"/>
        <v>11124.590598</v>
      </c>
      <c r="S93" s="16">
        <f t="shared" si="8"/>
        <v>41110.83</v>
      </c>
    </row>
    <row r="94" spans="1:19" ht="11.25">
      <c r="A94" s="4" t="s">
        <v>89</v>
      </c>
      <c r="C94" s="3" t="s">
        <v>219</v>
      </c>
      <c r="E94" s="6">
        <v>136046.6</v>
      </c>
      <c r="G94" s="19">
        <v>0.5</v>
      </c>
      <c r="I94" s="20">
        <f t="shared" si="5"/>
        <v>68023.3</v>
      </c>
      <c r="K94" s="5">
        <f t="shared" si="6"/>
        <v>68023.3</v>
      </c>
      <c r="M94" s="14">
        <v>0.4439</v>
      </c>
      <c r="O94" s="5">
        <f t="shared" si="9"/>
        <v>30195.54287</v>
      </c>
      <c r="Q94" s="16">
        <f t="shared" si="7"/>
        <v>37827.75713</v>
      </c>
      <c r="S94" s="16">
        <f t="shared" si="8"/>
        <v>136046.6</v>
      </c>
    </row>
    <row r="95" spans="1:19" ht="11.25">
      <c r="A95" s="4" t="s">
        <v>90</v>
      </c>
      <c r="C95" s="3" t="s">
        <v>220</v>
      </c>
      <c r="E95" s="6">
        <v>4926.83</v>
      </c>
      <c r="G95" s="19">
        <v>0.5</v>
      </c>
      <c r="I95" s="20">
        <f t="shared" si="5"/>
        <v>2463.415</v>
      </c>
      <c r="K95" s="5">
        <f t="shared" si="6"/>
        <v>2463.415</v>
      </c>
      <c r="M95" s="14">
        <v>0.3979</v>
      </c>
      <c r="O95" s="5">
        <f t="shared" si="9"/>
        <v>980.1928284999999</v>
      </c>
      <c r="Q95" s="16">
        <f t="shared" si="7"/>
        <v>1483.2221715</v>
      </c>
      <c r="S95" s="16">
        <f t="shared" si="8"/>
        <v>4926.83</v>
      </c>
    </row>
    <row r="96" spans="1:19" ht="11.25">
      <c r="A96" s="4" t="s">
        <v>91</v>
      </c>
      <c r="C96" s="3" t="s">
        <v>221</v>
      </c>
      <c r="E96" s="6">
        <v>4926.83</v>
      </c>
      <c r="G96" s="19">
        <v>0.5</v>
      </c>
      <c r="I96" s="20">
        <f t="shared" si="5"/>
        <v>2463.415</v>
      </c>
      <c r="K96" s="5">
        <f t="shared" si="6"/>
        <v>2463.415</v>
      </c>
      <c r="M96" s="14">
        <v>0.2387</v>
      </c>
      <c r="O96" s="5">
        <f t="shared" si="9"/>
        <v>588.0171604999999</v>
      </c>
      <c r="Q96" s="16">
        <f t="shared" si="7"/>
        <v>1875.3978395</v>
      </c>
      <c r="S96" s="16">
        <f t="shared" si="8"/>
        <v>4926.83</v>
      </c>
    </row>
    <row r="97" spans="1:19" ht="11.25">
      <c r="A97" s="4" t="s">
        <v>92</v>
      </c>
      <c r="C97" s="3" t="s">
        <v>222</v>
      </c>
      <c r="E97" s="6">
        <v>26329.61</v>
      </c>
      <c r="G97" s="19">
        <v>0.5</v>
      </c>
      <c r="I97" s="20">
        <f t="shared" si="5"/>
        <v>13164.805</v>
      </c>
      <c r="K97" s="5">
        <f t="shared" si="6"/>
        <v>13164.805</v>
      </c>
      <c r="M97" s="14">
        <v>0.2455</v>
      </c>
      <c r="O97" s="5">
        <f t="shared" si="9"/>
        <v>3231.9596275</v>
      </c>
      <c r="Q97" s="16">
        <f t="shared" si="7"/>
        <v>9932.8453725</v>
      </c>
      <c r="S97" s="16">
        <f t="shared" si="8"/>
        <v>26329.61</v>
      </c>
    </row>
    <row r="98" spans="1:19" ht="11.25">
      <c r="A98" s="4" t="s">
        <v>93</v>
      </c>
      <c r="C98" s="3" t="s">
        <v>223</v>
      </c>
      <c r="E98" s="6">
        <v>51347.8</v>
      </c>
      <c r="G98" s="19">
        <v>0.5</v>
      </c>
      <c r="I98" s="20">
        <f t="shared" si="5"/>
        <v>25673.9</v>
      </c>
      <c r="K98" s="5">
        <f t="shared" si="6"/>
        <v>25673.9</v>
      </c>
      <c r="M98" s="14">
        <v>0.3853</v>
      </c>
      <c r="O98" s="5">
        <f t="shared" si="9"/>
        <v>9892.15367</v>
      </c>
      <c r="Q98" s="16">
        <f t="shared" si="7"/>
        <v>15781.746330000002</v>
      </c>
      <c r="S98" s="16">
        <f t="shared" si="8"/>
        <v>51347.8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7817.08</v>
      </c>
      <c r="G100" s="19">
        <v>0.5</v>
      </c>
      <c r="I100" s="20">
        <f t="shared" si="5"/>
        <v>3908.54</v>
      </c>
      <c r="K100" s="5">
        <f t="shared" si="6"/>
        <v>3908.54</v>
      </c>
      <c r="M100" s="14">
        <v>0.3025</v>
      </c>
      <c r="O100" s="5">
        <f t="shared" si="9"/>
        <v>1182.3333499999999</v>
      </c>
      <c r="Q100" s="16">
        <f t="shared" si="7"/>
        <v>2726.20665</v>
      </c>
      <c r="S100" s="16">
        <f t="shared" si="8"/>
        <v>7817.08</v>
      </c>
    </row>
    <row r="101" spans="1:19" ht="11.25">
      <c r="A101" s="4" t="s">
        <v>96</v>
      </c>
      <c r="C101" s="3" t="s">
        <v>226</v>
      </c>
      <c r="E101" s="6">
        <v>4655</v>
      </c>
      <c r="G101" s="19">
        <v>0.5</v>
      </c>
      <c r="I101" s="20">
        <f t="shared" si="5"/>
        <v>2327.5</v>
      </c>
      <c r="K101" s="5">
        <f t="shared" si="6"/>
        <v>2327.5</v>
      </c>
      <c r="M101" s="14">
        <v>0.2755</v>
      </c>
      <c r="O101" s="5">
        <f t="shared" si="9"/>
        <v>641.22625</v>
      </c>
      <c r="Q101" s="16">
        <f t="shared" si="7"/>
        <v>1686.2737499999998</v>
      </c>
      <c r="S101" s="16">
        <f t="shared" si="8"/>
        <v>4655</v>
      </c>
    </row>
    <row r="102" spans="1:19" ht="11.25">
      <c r="A102" s="4" t="s">
        <v>97</v>
      </c>
      <c r="C102" s="3" t="s">
        <v>227</v>
      </c>
      <c r="E102" s="6">
        <v>1632.5</v>
      </c>
      <c r="G102" s="19">
        <v>0.5</v>
      </c>
      <c r="I102" s="20">
        <f t="shared" si="5"/>
        <v>816.25</v>
      </c>
      <c r="K102" s="5">
        <f t="shared" si="6"/>
        <v>816.25</v>
      </c>
      <c r="M102" s="14">
        <v>0.2708</v>
      </c>
      <c r="O102" s="5">
        <f t="shared" si="9"/>
        <v>221.04049999999998</v>
      </c>
      <c r="Q102" s="16">
        <f t="shared" si="7"/>
        <v>595.2095</v>
      </c>
      <c r="S102" s="16">
        <f t="shared" si="8"/>
        <v>1632.5</v>
      </c>
    </row>
    <row r="103" spans="1:19" ht="11.25">
      <c r="A103" s="4" t="s">
        <v>98</v>
      </c>
      <c r="C103" s="3" t="s">
        <v>228</v>
      </c>
      <c r="E103" s="6">
        <v>11686.38</v>
      </c>
      <c r="G103" s="19">
        <v>0.5</v>
      </c>
      <c r="I103" s="20">
        <f t="shared" si="5"/>
        <v>5843.19</v>
      </c>
      <c r="K103" s="5">
        <f t="shared" si="6"/>
        <v>5843.19</v>
      </c>
      <c r="M103" s="14">
        <v>0.3888</v>
      </c>
      <c r="O103" s="5">
        <f t="shared" si="9"/>
        <v>2271.8322719999996</v>
      </c>
      <c r="Q103" s="16">
        <f t="shared" si="7"/>
        <v>3571.357728</v>
      </c>
      <c r="S103" s="16">
        <f t="shared" si="8"/>
        <v>11686.38</v>
      </c>
    </row>
    <row r="104" spans="1:19" ht="11.25">
      <c r="A104" s="4" t="s">
        <v>99</v>
      </c>
      <c r="C104" s="3" t="s">
        <v>229</v>
      </c>
      <c r="E104" s="6">
        <v>65934.23</v>
      </c>
      <c r="G104" s="19">
        <v>0.5</v>
      </c>
      <c r="I104" s="20">
        <f t="shared" si="5"/>
        <v>32967.115</v>
      </c>
      <c r="K104" s="5">
        <f t="shared" si="6"/>
        <v>32967.115</v>
      </c>
      <c r="M104" s="14">
        <v>0.5309</v>
      </c>
      <c r="O104" s="5">
        <f t="shared" si="9"/>
        <v>17502.2413535</v>
      </c>
      <c r="Q104" s="16">
        <f t="shared" si="7"/>
        <v>15464.873646499997</v>
      </c>
      <c r="S104" s="16">
        <f t="shared" si="8"/>
        <v>65934.23</v>
      </c>
    </row>
    <row r="105" spans="1:19" ht="11.25">
      <c r="A105" s="4" t="s">
        <v>100</v>
      </c>
      <c r="C105" s="3" t="s">
        <v>230</v>
      </c>
      <c r="E105" s="6">
        <v>10908.03</v>
      </c>
      <c r="G105" s="19">
        <v>0.5</v>
      </c>
      <c r="I105" s="20">
        <f t="shared" si="5"/>
        <v>5454.015</v>
      </c>
      <c r="K105" s="5">
        <f t="shared" si="6"/>
        <v>5454.015</v>
      </c>
      <c r="M105" s="14">
        <v>0.255</v>
      </c>
      <c r="O105" s="5">
        <f t="shared" si="9"/>
        <v>1390.7738250000002</v>
      </c>
      <c r="Q105" s="16">
        <f t="shared" si="7"/>
        <v>4063.241175</v>
      </c>
      <c r="S105" s="16">
        <f t="shared" si="8"/>
        <v>10908.03</v>
      </c>
    </row>
    <row r="106" spans="1:19" ht="11.25">
      <c r="A106" s="4" t="s">
        <v>101</v>
      </c>
      <c r="C106" s="3" t="s">
        <v>231</v>
      </c>
      <c r="E106" s="6">
        <v>42351.04</v>
      </c>
      <c r="G106" s="19">
        <v>0.5</v>
      </c>
      <c r="I106" s="20">
        <f t="shared" si="5"/>
        <v>21175.52</v>
      </c>
      <c r="K106" s="5">
        <f t="shared" si="6"/>
        <v>21175.52</v>
      </c>
      <c r="M106" s="14">
        <v>0.2547</v>
      </c>
      <c r="O106" s="5">
        <f t="shared" si="9"/>
        <v>5393.404944</v>
      </c>
      <c r="Q106" s="16">
        <f t="shared" si="7"/>
        <v>15782.115056</v>
      </c>
      <c r="S106" s="16">
        <f t="shared" si="8"/>
        <v>42351.04</v>
      </c>
    </row>
    <row r="107" spans="1:19" ht="11.25">
      <c r="A107" s="4" t="s">
        <v>102</v>
      </c>
      <c r="C107" s="3" t="s">
        <v>232</v>
      </c>
      <c r="E107" s="6">
        <v>57677.94</v>
      </c>
      <c r="G107" s="19">
        <v>0.5</v>
      </c>
      <c r="I107" s="20">
        <f t="shared" si="5"/>
        <v>28838.97</v>
      </c>
      <c r="K107" s="5">
        <f t="shared" si="6"/>
        <v>28838.97</v>
      </c>
      <c r="M107" s="14">
        <v>0.2329</v>
      </c>
      <c r="O107" s="5">
        <f t="shared" si="9"/>
        <v>6716.5961130000005</v>
      </c>
      <c r="Q107" s="16">
        <f t="shared" si="7"/>
        <v>22122.373887</v>
      </c>
      <c r="S107" s="16">
        <f t="shared" si="8"/>
        <v>57677.94</v>
      </c>
    </row>
    <row r="108" spans="1:19" ht="11.25">
      <c r="A108" s="4" t="s">
        <v>103</v>
      </c>
      <c r="C108" s="3" t="s">
        <v>233</v>
      </c>
      <c r="E108" s="6">
        <v>61094.21</v>
      </c>
      <c r="G108" s="19">
        <v>0.5</v>
      </c>
      <c r="I108" s="20">
        <f t="shared" si="5"/>
        <v>30547.105</v>
      </c>
      <c r="K108" s="5">
        <f t="shared" si="6"/>
        <v>30547.105</v>
      </c>
      <c r="M108" s="14">
        <v>0.3068</v>
      </c>
      <c r="O108" s="5">
        <f t="shared" si="9"/>
        <v>9371.851814</v>
      </c>
      <c r="Q108" s="16">
        <f t="shared" si="7"/>
        <v>21175.253186</v>
      </c>
      <c r="S108" s="16">
        <f t="shared" si="8"/>
        <v>61094.21</v>
      </c>
    </row>
    <row r="109" spans="1:19" ht="11.25">
      <c r="A109" s="4" t="s">
        <v>104</v>
      </c>
      <c r="C109" s="3" t="s">
        <v>234</v>
      </c>
      <c r="E109" s="6">
        <v>23346.63</v>
      </c>
      <c r="G109" s="19">
        <v>0.5</v>
      </c>
      <c r="I109" s="20">
        <f t="shared" si="5"/>
        <v>11673.315</v>
      </c>
      <c r="K109" s="5">
        <f t="shared" si="6"/>
        <v>11673.315</v>
      </c>
      <c r="M109" s="14">
        <v>0.3715</v>
      </c>
      <c r="O109" s="5">
        <f t="shared" si="9"/>
        <v>4336.6365225</v>
      </c>
      <c r="Q109" s="16">
        <f t="shared" si="7"/>
        <v>7336.678477500001</v>
      </c>
      <c r="S109" s="16">
        <f t="shared" si="8"/>
        <v>23346.63</v>
      </c>
    </row>
    <row r="110" spans="1:19" ht="11.25">
      <c r="A110" s="4" t="s">
        <v>105</v>
      </c>
      <c r="C110" s="3" t="s">
        <v>235</v>
      </c>
      <c r="E110" s="6">
        <v>7998.8</v>
      </c>
      <c r="G110" s="19">
        <v>0.5</v>
      </c>
      <c r="I110" s="20">
        <f t="shared" si="5"/>
        <v>3999.4</v>
      </c>
      <c r="K110" s="5">
        <f t="shared" si="6"/>
        <v>3999.4</v>
      </c>
      <c r="M110" s="14">
        <v>0.4027</v>
      </c>
      <c r="O110" s="5">
        <f t="shared" si="9"/>
        <v>1610.55838</v>
      </c>
      <c r="Q110" s="16">
        <f t="shared" si="7"/>
        <v>2388.84162</v>
      </c>
      <c r="S110" s="16">
        <f t="shared" si="8"/>
        <v>7998.8</v>
      </c>
    </row>
    <row r="111" spans="1:19" ht="11.25">
      <c r="A111" s="4" t="s">
        <v>106</v>
      </c>
      <c r="C111" s="3" t="s">
        <v>236</v>
      </c>
      <c r="E111" s="6">
        <v>6790.7</v>
      </c>
      <c r="G111" s="19">
        <v>0.5</v>
      </c>
      <c r="I111" s="20">
        <f t="shared" si="5"/>
        <v>3395.35</v>
      </c>
      <c r="K111" s="5">
        <f t="shared" si="6"/>
        <v>3395.35</v>
      </c>
      <c r="M111" s="14">
        <v>0.2496</v>
      </c>
      <c r="O111" s="5">
        <f t="shared" si="9"/>
        <v>847.4793599999999</v>
      </c>
      <c r="Q111" s="16">
        <f t="shared" si="7"/>
        <v>2547.87064</v>
      </c>
      <c r="S111" s="16">
        <f t="shared" si="8"/>
        <v>6790.7</v>
      </c>
    </row>
    <row r="112" spans="1:19" ht="11.25">
      <c r="A112" s="4" t="s">
        <v>107</v>
      </c>
      <c r="C112" s="3" t="s">
        <v>237</v>
      </c>
      <c r="E112" s="6">
        <v>19437.66</v>
      </c>
      <c r="G112" s="19">
        <v>0.5</v>
      </c>
      <c r="I112" s="20">
        <f t="shared" si="5"/>
        <v>9718.83</v>
      </c>
      <c r="K112" s="5">
        <f t="shared" si="6"/>
        <v>9718.83</v>
      </c>
      <c r="M112" s="14">
        <v>0.2223</v>
      </c>
      <c r="O112" s="5">
        <f t="shared" si="9"/>
        <v>2160.4959089999998</v>
      </c>
      <c r="Q112" s="16">
        <f t="shared" si="7"/>
        <v>7558.334091000001</v>
      </c>
      <c r="S112" s="16">
        <f t="shared" si="8"/>
        <v>19437.66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49025.46</v>
      </c>
      <c r="G114" s="19">
        <v>0.5</v>
      </c>
      <c r="I114" s="20">
        <f t="shared" si="5"/>
        <v>24512.73</v>
      </c>
      <c r="K114" s="5">
        <f t="shared" si="6"/>
        <v>24512.73</v>
      </c>
      <c r="M114" s="14">
        <v>0.3441</v>
      </c>
      <c r="O114" s="5">
        <f t="shared" si="9"/>
        <v>8434.830393</v>
      </c>
      <c r="Q114" s="16">
        <f t="shared" si="7"/>
        <v>16077.899607</v>
      </c>
      <c r="S114" s="16">
        <f t="shared" si="8"/>
        <v>49025.46</v>
      </c>
    </row>
    <row r="115" spans="1:19" ht="11.25">
      <c r="A115" s="4" t="s">
        <v>111</v>
      </c>
      <c r="C115" s="3" t="s">
        <v>240</v>
      </c>
      <c r="E115" s="6">
        <v>20733.9</v>
      </c>
      <c r="G115" s="19">
        <v>0.5</v>
      </c>
      <c r="I115" s="20">
        <f t="shared" si="5"/>
        <v>10366.95</v>
      </c>
      <c r="K115" s="5">
        <f t="shared" si="6"/>
        <v>10366.95</v>
      </c>
      <c r="M115" s="14">
        <v>0.3146</v>
      </c>
      <c r="O115" s="5">
        <f t="shared" si="9"/>
        <v>3261.44247</v>
      </c>
      <c r="Q115" s="16">
        <f t="shared" si="7"/>
        <v>7105.507530000001</v>
      </c>
      <c r="S115" s="16">
        <f t="shared" si="8"/>
        <v>20733.9</v>
      </c>
    </row>
    <row r="116" spans="1:19" ht="11.25">
      <c r="A116" s="4" t="s">
        <v>109</v>
      </c>
      <c r="C116" s="3" t="s">
        <v>281</v>
      </c>
      <c r="E116" s="6">
        <v>56547</v>
      </c>
      <c r="G116" s="19">
        <v>0.5</v>
      </c>
      <c r="I116" s="20">
        <f t="shared" si="5"/>
        <v>28273.5</v>
      </c>
      <c r="K116" s="5">
        <f t="shared" si="6"/>
        <v>28273.5</v>
      </c>
      <c r="M116" s="14">
        <v>0.3223</v>
      </c>
      <c r="O116" s="5">
        <f t="shared" si="9"/>
        <v>9112.54905</v>
      </c>
      <c r="Q116" s="16">
        <f t="shared" si="7"/>
        <v>19160.95095</v>
      </c>
      <c r="S116" s="16">
        <f t="shared" si="8"/>
        <v>56547</v>
      </c>
    </row>
    <row r="117" spans="1:19" ht="11.25">
      <c r="A117" s="4" t="s">
        <v>112</v>
      </c>
      <c r="C117" s="3" t="s">
        <v>241</v>
      </c>
      <c r="E117" s="6">
        <v>22826.24</v>
      </c>
      <c r="G117" s="19">
        <v>0.5</v>
      </c>
      <c r="I117" s="20">
        <f t="shared" si="5"/>
        <v>11413.12</v>
      </c>
      <c r="K117" s="5">
        <f t="shared" si="6"/>
        <v>11413.12</v>
      </c>
      <c r="M117" s="14">
        <v>0.3808</v>
      </c>
      <c r="O117" s="5">
        <f t="shared" si="9"/>
        <v>4346.116096000001</v>
      </c>
      <c r="Q117" s="16">
        <f t="shared" si="7"/>
        <v>7067.003904</v>
      </c>
      <c r="S117" s="16">
        <f t="shared" si="8"/>
        <v>22826.24</v>
      </c>
    </row>
    <row r="118" spans="1:19" ht="11.25">
      <c r="A118" s="4" t="s">
        <v>113</v>
      </c>
      <c r="C118" s="3" t="s">
        <v>242</v>
      </c>
      <c r="E118" s="6">
        <v>32212.69</v>
      </c>
      <c r="G118" s="19">
        <v>0.5</v>
      </c>
      <c r="I118" s="20">
        <f t="shared" si="5"/>
        <v>16106.345</v>
      </c>
      <c r="K118" s="5">
        <f t="shared" si="6"/>
        <v>16106.345</v>
      </c>
      <c r="M118" s="14">
        <v>0.2667</v>
      </c>
      <c r="O118" s="5">
        <f t="shared" si="9"/>
        <v>4295.5622115</v>
      </c>
      <c r="Q118" s="16">
        <f t="shared" si="7"/>
        <v>11810.7827885</v>
      </c>
      <c r="S118" s="16">
        <f t="shared" si="8"/>
        <v>32212.69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73284.76</v>
      </c>
      <c r="G120" s="19">
        <v>0.5</v>
      </c>
      <c r="I120" s="20">
        <f t="shared" si="5"/>
        <v>36642.38</v>
      </c>
      <c r="K120" s="5">
        <f t="shared" si="6"/>
        <v>36642.38</v>
      </c>
      <c r="M120" s="14">
        <v>0.2736</v>
      </c>
      <c r="O120" s="5">
        <f t="shared" si="9"/>
        <v>10025.355168</v>
      </c>
      <c r="Q120" s="16">
        <f t="shared" si="7"/>
        <v>26617.024831999996</v>
      </c>
      <c r="S120" s="16">
        <f t="shared" si="8"/>
        <v>73284.76</v>
      </c>
    </row>
    <row r="121" spans="1:19" ht="11.25">
      <c r="A121" s="4" t="s">
        <v>116</v>
      </c>
      <c r="C121" s="3" t="s">
        <v>245</v>
      </c>
      <c r="E121" s="6">
        <v>63445.83</v>
      </c>
      <c r="G121" s="19">
        <v>0.5</v>
      </c>
      <c r="I121" s="20">
        <f t="shared" si="5"/>
        <v>31722.915</v>
      </c>
      <c r="K121" s="5">
        <f t="shared" si="6"/>
        <v>31722.915</v>
      </c>
      <c r="M121" s="14">
        <v>0.4168</v>
      </c>
      <c r="O121" s="5">
        <f t="shared" si="9"/>
        <v>13222.110972</v>
      </c>
      <c r="Q121" s="16">
        <f t="shared" si="7"/>
        <v>18500.804028</v>
      </c>
      <c r="S121" s="16">
        <f t="shared" si="8"/>
        <v>63445.83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3695.2</v>
      </c>
      <c r="G123" s="19">
        <v>0.5</v>
      </c>
      <c r="I123" s="20">
        <f t="shared" si="5"/>
        <v>1847.6</v>
      </c>
      <c r="K123" s="5">
        <f t="shared" si="6"/>
        <v>1847.6</v>
      </c>
      <c r="M123" s="14">
        <v>0.3321</v>
      </c>
      <c r="O123" s="5">
        <f t="shared" si="9"/>
        <v>613.58796</v>
      </c>
      <c r="Q123" s="16">
        <f t="shared" si="7"/>
        <v>1234.01204</v>
      </c>
      <c r="S123" s="16">
        <f t="shared" si="8"/>
        <v>3695.2</v>
      </c>
    </row>
    <row r="124" spans="1:19" ht="11.25">
      <c r="A124" s="4" t="s">
        <v>119</v>
      </c>
      <c r="C124" s="3" t="s">
        <v>248</v>
      </c>
      <c r="E124" s="6">
        <v>131238.48</v>
      </c>
      <c r="G124" s="19">
        <v>0.5</v>
      </c>
      <c r="I124" s="20">
        <f t="shared" si="5"/>
        <v>65619.24</v>
      </c>
      <c r="K124" s="5">
        <f t="shared" si="6"/>
        <v>65619.24</v>
      </c>
      <c r="M124" s="14">
        <v>0.2773</v>
      </c>
      <c r="O124" s="5">
        <f t="shared" si="9"/>
        <v>18196.215252</v>
      </c>
      <c r="Q124" s="16">
        <f t="shared" si="7"/>
        <v>47423.024748</v>
      </c>
      <c r="S124" s="16">
        <f t="shared" si="8"/>
        <v>131238.48</v>
      </c>
    </row>
    <row r="125" spans="1:19" ht="11.25">
      <c r="A125" s="4" t="s">
        <v>120</v>
      </c>
      <c r="C125" s="3" t="s">
        <v>249</v>
      </c>
      <c r="E125" s="6">
        <v>276778.91</v>
      </c>
      <c r="G125" s="19">
        <v>0.5</v>
      </c>
      <c r="I125" s="20">
        <f t="shared" si="5"/>
        <v>138389.455</v>
      </c>
      <c r="K125" s="5">
        <f t="shared" si="6"/>
        <v>138389.455</v>
      </c>
      <c r="M125" s="14">
        <v>0.2455</v>
      </c>
      <c r="O125" s="5">
        <f t="shared" si="9"/>
        <v>33974.6112025</v>
      </c>
      <c r="Q125" s="16">
        <f t="shared" si="7"/>
        <v>104414.84379749998</v>
      </c>
      <c r="S125" s="16">
        <f t="shared" si="8"/>
        <v>276778.91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102309.32</v>
      </c>
      <c r="G127" s="19">
        <v>0.5</v>
      </c>
      <c r="I127" s="20">
        <f t="shared" si="5"/>
        <v>51154.66</v>
      </c>
      <c r="K127" s="5">
        <f t="shared" si="6"/>
        <v>51154.66</v>
      </c>
      <c r="M127" s="14">
        <v>0.3535</v>
      </c>
      <c r="O127" s="5">
        <f t="shared" si="9"/>
        <v>18083.17231</v>
      </c>
      <c r="Q127" s="16">
        <f t="shared" si="7"/>
        <v>33071.48769</v>
      </c>
      <c r="S127" s="16">
        <f t="shared" si="8"/>
        <v>102309.32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58381.24</v>
      </c>
      <c r="G129" s="19">
        <v>0.5</v>
      </c>
      <c r="I129" s="20">
        <f t="shared" si="5"/>
        <v>29190.62</v>
      </c>
      <c r="K129" s="5">
        <f t="shared" si="6"/>
        <v>29190.62</v>
      </c>
      <c r="M129" s="14">
        <v>0.2605</v>
      </c>
      <c r="O129" s="5">
        <f t="shared" si="9"/>
        <v>7604.15651</v>
      </c>
      <c r="Q129" s="16">
        <f t="shared" si="7"/>
        <v>21586.46349</v>
      </c>
      <c r="S129" s="16">
        <f t="shared" si="8"/>
        <v>58381.23999999999</v>
      </c>
    </row>
    <row r="130" spans="1:19" ht="11.25">
      <c r="A130" s="4" t="s">
        <v>125</v>
      </c>
      <c r="C130" s="3" t="s">
        <v>254</v>
      </c>
      <c r="E130" s="6">
        <v>326.5</v>
      </c>
      <c r="G130" s="19">
        <v>0.5</v>
      </c>
      <c r="I130" s="20">
        <f t="shared" si="5"/>
        <v>163.25</v>
      </c>
      <c r="K130" s="5">
        <f t="shared" si="6"/>
        <v>163.25</v>
      </c>
      <c r="M130" s="14">
        <v>0.2035</v>
      </c>
      <c r="O130" s="5">
        <f t="shared" si="9"/>
        <v>33.221374999999995</v>
      </c>
      <c r="Q130" s="16">
        <f t="shared" si="7"/>
        <v>130.028625</v>
      </c>
      <c r="S130" s="16">
        <f t="shared" si="8"/>
        <v>326.5</v>
      </c>
    </row>
    <row r="131" spans="1:19" ht="11.25">
      <c r="A131" s="4" t="s">
        <v>126</v>
      </c>
      <c r="C131" s="3" t="s">
        <v>255</v>
      </c>
      <c r="E131" s="6">
        <v>364311.45</v>
      </c>
      <c r="G131" s="19">
        <v>0.5</v>
      </c>
      <c r="I131" s="20">
        <f t="shared" si="5"/>
        <v>182155.725</v>
      </c>
      <c r="K131" s="5">
        <f t="shared" si="6"/>
        <v>182155.725</v>
      </c>
      <c r="M131" s="14">
        <v>0.3691</v>
      </c>
      <c r="O131" s="5">
        <f t="shared" si="9"/>
        <v>67233.6780975</v>
      </c>
      <c r="Q131" s="16">
        <f t="shared" si="7"/>
        <v>114922.0469025</v>
      </c>
      <c r="S131" s="16">
        <f t="shared" si="8"/>
        <v>364311.45</v>
      </c>
    </row>
    <row r="132" spans="1:19" ht="11.25">
      <c r="A132" s="4" t="s">
        <v>127</v>
      </c>
      <c r="C132" s="3" t="s">
        <v>256</v>
      </c>
      <c r="E132" s="6">
        <v>101847.56</v>
      </c>
      <c r="G132" s="19">
        <v>0.5</v>
      </c>
      <c r="I132" s="20">
        <f t="shared" si="5"/>
        <v>50923.78</v>
      </c>
      <c r="K132" s="5">
        <f t="shared" si="6"/>
        <v>50923.78</v>
      </c>
      <c r="M132" s="14">
        <v>0.3072</v>
      </c>
      <c r="O132" s="5">
        <f t="shared" si="9"/>
        <v>15643.785215999998</v>
      </c>
      <c r="Q132" s="16">
        <f t="shared" si="7"/>
        <v>35279.994784</v>
      </c>
      <c r="S132" s="16">
        <f t="shared" si="8"/>
        <v>101847.56</v>
      </c>
    </row>
    <row r="133" spans="1:19" ht="11.25">
      <c r="A133" s="4" t="s">
        <v>128</v>
      </c>
      <c r="C133" s="3" t="s">
        <v>257</v>
      </c>
      <c r="E133" s="6">
        <v>20672.82</v>
      </c>
      <c r="G133" s="19">
        <v>0.5</v>
      </c>
      <c r="I133" s="20">
        <f t="shared" si="5"/>
        <v>10336.41</v>
      </c>
      <c r="K133" s="5">
        <f t="shared" si="6"/>
        <v>10336.41</v>
      </c>
      <c r="M133" s="14">
        <v>0.3513</v>
      </c>
      <c r="O133" s="5">
        <f t="shared" si="9"/>
        <v>3631.180833</v>
      </c>
      <c r="Q133" s="16">
        <f t="shared" si="7"/>
        <v>6705.2291669999995</v>
      </c>
      <c r="S133" s="16">
        <f t="shared" si="8"/>
        <v>20672.82</v>
      </c>
    </row>
    <row r="134" spans="1:19" ht="11.25">
      <c r="A134" s="4" t="s">
        <v>129</v>
      </c>
      <c r="C134" s="3" t="s">
        <v>258</v>
      </c>
      <c r="E134" s="6">
        <v>74569.71</v>
      </c>
      <c r="G134" s="19">
        <v>0.5</v>
      </c>
      <c r="I134" s="20">
        <f t="shared" si="5"/>
        <v>37284.855</v>
      </c>
      <c r="K134" s="5">
        <f t="shared" si="6"/>
        <v>37284.855</v>
      </c>
      <c r="M134" s="14">
        <v>0.2699</v>
      </c>
      <c r="O134" s="5">
        <f t="shared" si="9"/>
        <v>10063.1823645</v>
      </c>
      <c r="Q134" s="16">
        <f t="shared" si="7"/>
        <v>27221.672635500003</v>
      </c>
      <c r="S134" s="16">
        <f t="shared" si="8"/>
        <v>74569.71</v>
      </c>
    </row>
    <row r="135" spans="1:19" ht="11.25">
      <c r="A135" s="4" t="s">
        <v>130</v>
      </c>
      <c r="C135" s="3" t="s">
        <v>259</v>
      </c>
      <c r="E135" s="6">
        <v>5420.02</v>
      </c>
      <c r="G135" s="19">
        <v>0.5</v>
      </c>
      <c r="I135" s="20">
        <f t="shared" si="5"/>
        <v>2710.01</v>
      </c>
      <c r="K135" s="5">
        <f t="shared" si="6"/>
        <v>2710.01</v>
      </c>
      <c r="M135" s="14">
        <v>0.2432</v>
      </c>
      <c r="O135" s="5">
        <f t="shared" si="9"/>
        <v>659.074432</v>
      </c>
      <c r="Q135" s="16">
        <f t="shared" si="7"/>
        <v>2050.9355680000003</v>
      </c>
      <c r="S135" s="16">
        <f t="shared" si="8"/>
        <v>5420.02</v>
      </c>
    </row>
    <row r="136" spans="1:19" ht="11.25">
      <c r="A136" s="4" t="s">
        <v>131</v>
      </c>
      <c r="C136" s="3" t="s">
        <v>260</v>
      </c>
      <c r="E136" s="6">
        <v>82159.21</v>
      </c>
      <c r="G136" s="19">
        <v>0.5</v>
      </c>
      <c r="I136" s="20">
        <f t="shared" si="5"/>
        <v>41079.605</v>
      </c>
      <c r="K136" s="5">
        <f>E136-I136</f>
        <v>41079.605</v>
      </c>
      <c r="M136" s="14">
        <v>0.3569</v>
      </c>
      <c r="O136" s="5">
        <f>K136*M136</f>
        <v>14661.3110245</v>
      </c>
      <c r="Q136" s="16">
        <f>K136-O136</f>
        <v>26418.293975500004</v>
      </c>
      <c r="S136" s="16">
        <f>I136+O136+Q136</f>
        <v>82159.21</v>
      </c>
    </row>
    <row r="137" spans="1:19" ht="11.25">
      <c r="A137" s="4" t="s">
        <v>132</v>
      </c>
      <c r="C137" s="3" t="s">
        <v>261</v>
      </c>
      <c r="E137" s="6">
        <v>45194.52</v>
      </c>
      <c r="G137" s="19">
        <v>0.5</v>
      </c>
      <c r="I137" s="20">
        <f t="shared" si="5"/>
        <v>22597.26</v>
      </c>
      <c r="K137" s="5">
        <f>E137-I137</f>
        <v>22597.26</v>
      </c>
      <c r="M137" s="14">
        <v>0.3843</v>
      </c>
      <c r="O137" s="5">
        <f>K137*M137</f>
        <v>8684.127018</v>
      </c>
      <c r="Q137" s="16">
        <f>K137-O137</f>
        <v>13913.132982</v>
      </c>
      <c r="S137" s="16">
        <f>I137+O137+Q137</f>
        <v>45194.52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47279.45</v>
      </c>
      <c r="G139" s="19">
        <v>0.5</v>
      </c>
      <c r="I139" s="20">
        <f>E139*G139</f>
        <v>23639.725</v>
      </c>
      <c r="K139" s="5">
        <f>E139-I139</f>
        <v>23639.725</v>
      </c>
      <c r="M139" s="14">
        <v>0.4587</v>
      </c>
      <c r="O139" s="5">
        <f>K139*M139</f>
        <v>10843.541857499999</v>
      </c>
      <c r="Q139" s="16">
        <f>K139-O139</f>
        <v>12796.1831425</v>
      </c>
      <c r="S139" s="16">
        <f>I139+O139+Q139</f>
        <v>47279.45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4390968.259999999</v>
      </c>
      <c r="G143" s="6"/>
      <c r="I143" s="18">
        <f>SUM(I9:I142)</f>
        <v>2195484.1299999994</v>
      </c>
      <c r="K143" s="5">
        <f>SUM(K9:K142)</f>
        <v>2195484.1299999994</v>
      </c>
      <c r="O143" s="5">
        <f>SUM(O9:O142)</f>
        <v>761782.6913340001</v>
      </c>
      <c r="Q143" s="16">
        <f>K143-O143</f>
        <v>1433701.4386659993</v>
      </c>
      <c r="S143" s="16">
        <f>SUM(S9:S142)</f>
        <v>4390968.259999998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A1" sqref="A1:O1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3" t="s">
        <v>306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23" ht="11.25">
      <c r="E5" s="8" t="s">
        <v>265</v>
      </c>
      <c r="G5" s="6"/>
      <c r="K5" s="15">
        <v>0.5</v>
      </c>
      <c r="M5" s="2" t="s">
        <v>279</v>
      </c>
      <c r="U5" s="8"/>
      <c r="W5" s="8"/>
    </row>
    <row r="6" spans="5:23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280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771881.7599999999</v>
      </c>
      <c r="G9" s="22">
        <v>0.5</v>
      </c>
      <c r="H9" s="14">
        <v>0.5</v>
      </c>
      <c r="I9" s="18">
        <f>JLY!I9+AUG!I9+SEP!I9+OCT!I9+NOV!I9+DEC!I9+JAN!I9+FEB!I9+MAR!I9+APR!I9+MAY!I9+JNE!I9</f>
        <v>385940.87999999995</v>
      </c>
      <c r="K9" s="18">
        <f>JLY!K9+AUG!K9+SEP!K9+OCT!K9+NOV!K9+DEC!K9+JAN!K9+FEB!K9+MAR!K9+APR!K9+MAY!K9+JNE!K9</f>
        <v>385940.87999999995</v>
      </c>
      <c r="M9" s="14">
        <v>0.2332</v>
      </c>
      <c r="O9" s="18">
        <f>JLY!O9+AUG!O9+SEP!O9+OCT!O9+NOV!O9+DEC!O9+JAN!O9+FEB!O9+MAR!O9+APR!O9+MAY!O9+JNE!O9</f>
        <v>90001.413216</v>
      </c>
      <c r="Q9" s="18">
        <f>JLY!Q9+AUG!Q9+SEP!Q9+OCT!Q9+NOV!Q9+DEC!Q9+JAN!Q9+FEB!Q9+MAR!Q9+APR!Q9+MAY!Q9+JNE!Q9</f>
        <v>295939.466784</v>
      </c>
      <c r="S9" s="16">
        <f>I9+O9+Q9</f>
        <v>771881.76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1617029.7899999998</v>
      </c>
      <c r="G10" s="22">
        <v>0.5</v>
      </c>
      <c r="H10" s="14">
        <v>0.5</v>
      </c>
      <c r="I10" s="18">
        <f>JLY!I10+AUG!I10+SEP!I10+OCT!I10+NOV!I10+DEC!I10+JAN!I10+FEB!I10+MAR!I10+APR!I10+MAY!I10+JNE!I10</f>
        <v>808514.8949999999</v>
      </c>
      <c r="K10" s="18">
        <f>JLY!K10+AUG!K10+SEP!K10+OCT!K10+NOV!K10+DEC!K10+JAN!K10+FEB!K10+MAR!K10+APR!K10+MAY!K10+JNE!K10</f>
        <v>808514.8949999999</v>
      </c>
      <c r="M10" s="14">
        <v>0.4474</v>
      </c>
      <c r="O10" s="18">
        <f>JLY!O10+AUG!O10+SEP!O10+OCT!O10+NOV!O10+DEC!O10+JAN!O10+FEB!O10+MAR!O10+APR!O10+MAY!O10+JNE!O10</f>
        <v>361729.56402299996</v>
      </c>
      <c r="P10" s="18"/>
      <c r="Q10" s="18">
        <f>JLY!Q10+AUG!Q10+SEP!Q10+OCT!Q10+NOV!Q10+DEC!Q10+JAN!Q10+FEB!Q10+MAR!Q10+APR!Q10+MAY!Q10+JNE!Q10</f>
        <v>446785.3309769999</v>
      </c>
      <c r="S10" s="16">
        <f aca="true" t="shared" si="0" ref="S10:S73">I10+O10+Q10</f>
        <v>1617029.7899999996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400999.6599999999</v>
      </c>
      <c r="G11" s="22">
        <v>0.5</v>
      </c>
      <c r="H11" s="14">
        <v>0.5</v>
      </c>
      <c r="I11" s="18">
        <f>JLY!I11+AUG!I11+SEP!I11+OCT!I11+NOV!I11+DEC!I11+JAN!I11+FEB!I11+MAR!I11+APR!I11+MAY!I11+JNE!I11</f>
        <v>200499.82999999996</v>
      </c>
      <c r="K11" s="18">
        <f>JLY!K11+AUG!K11+SEP!K11+OCT!K11+NOV!K11+DEC!K11+JAN!K11+FEB!K11+MAR!K11+APR!K11+MAY!K11+JNE!K11</f>
        <v>200499.82999999996</v>
      </c>
      <c r="M11" s="14">
        <v>0.1924</v>
      </c>
      <c r="O11" s="18">
        <f>JLY!O11+AUG!O11+SEP!O11+OCT!O11+NOV!O11+DEC!O11+JAN!O11+FEB!O11+MAR!O11+APR!O11+MAY!O11+JNE!O11</f>
        <v>38576.167292</v>
      </c>
      <c r="P11" s="18"/>
      <c r="Q11" s="18">
        <f>JLY!Q11+AUG!Q11+SEP!Q11+OCT!Q11+NOV!Q11+DEC!Q11+JAN!Q11+FEB!Q11+MAR!Q11+APR!Q11+MAY!Q11+JNE!Q11</f>
        <v>161923.662708</v>
      </c>
      <c r="S11" s="16">
        <f t="shared" si="0"/>
        <v>400999.6599999999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203416.87</v>
      </c>
      <c r="G12" s="22">
        <v>0.5</v>
      </c>
      <c r="H12" s="14">
        <v>0.5</v>
      </c>
      <c r="I12" s="18">
        <f>JLY!I12+AUG!I12+SEP!I12+OCT!I12+NOV!I12+DEC!I12+JAN!I12+FEB!I12+MAR!I12+APR!I12+MAY!I12+JNE!I12</f>
        <v>101708.435</v>
      </c>
      <c r="K12" s="18">
        <f>JLY!K12+AUG!K12+SEP!K12+OCT!K12+NOV!K12+DEC!K12+JAN!K12+FEB!K12+MAR!K12+APR!K12+MAY!K12+JNE!K12</f>
        <v>101708.435</v>
      </c>
      <c r="M12" s="14">
        <v>0.3268</v>
      </c>
      <c r="O12" s="18">
        <f>JLY!O12+AUG!O12+SEP!O12+OCT!O12+NOV!O12+DEC!O12+JAN!O12+FEB!O12+MAR!O12+APR!O12+MAY!O12+JNE!O12</f>
        <v>33238.316558</v>
      </c>
      <c r="P12" s="18"/>
      <c r="Q12" s="18">
        <f>JLY!Q12+AUG!Q12+SEP!Q12+OCT!Q12+NOV!Q12+DEC!Q12+JAN!Q12+FEB!Q12+MAR!Q12+APR!Q12+MAY!Q12+JNE!Q12</f>
        <v>68470.118442</v>
      </c>
      <c r="S12" s="16">
        <f t="shared" si="0"/>
        <v>203416.87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265807.62</v>
      </c>
      <c r="G13" s="22">
        <v>0.5</v>
      </c>
      <c r="H13" s="14">
        <v>0.5</v>
      </c>
      <c r="I13" s="18">
        <f>JLY!I13+AUG!I13+SEP!I13+OCT!I13+NOV!I13+DEC!I13+JAN!I13+FEB!I13+MAR!I13+APR!I13+MAY!I13+JNE!I13</f>
        <v>132903.81</v>
      </c>
      <c r="K13" s="18">
        <f>JLY!K13+AUG!K13+SEP!K13+OCT!K13+NOV!K13+DEC!K13+JAN!K13+FEB!K13+MAR!K13+APR!K13+MAY!K13+JNE!K13</f>
        <v>132903.81</v>
      </c>
      <c r="M13" s="14">
        <v>0.2722</v>
      </c>
      <c r="O13" s="18">
        <f>JLY!O13+AUG!O13+SEP!O13+OCT!O13+NOV!O13+DEC!O13+JAN!O13+FEB!O13+MAR!O13+APR!O13+MAY!O13+JNE!O13</f>
        <v>36176.41708199999</v>
      </c>
      <c r="P13" s="18"/>
      <c r="Q13" s="18">
        <f>JLY!Q13+AUG!Q13+SEP!Q13+OCT!Q13+NOV!Q13+DEC!Q13+JAN!Q13+FEB!Q13+MAR!Q13+APR!Q13+MAY!Q13+JNE!Q13</f>
        <v>96727.392918</v>
      </c>
      <c r="S13" s="16">
        <f t="shared" si="0"/>
        <v>265807.62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313355.87</v>
      </c>
      <c r="G14" s="22">
        <v>0.5</v>
      </c>
      <c r="H14" s="14">
        <v>0.5</v>
      </c>
      <c r="I14" s="18">
        <f>JLY!I14+AUG!I14+SEP!I14+OCT!I14+NOV!I14+DEC!I14+JAN!I14+FEB!I14+MAR!I14+APR!I14+MAY!I14+JNE!I14</f>
        <v>156677.935</v>
      </c>
      <c r="K14" s="18">
        <f>JLY!K14+AUG!K14+SEP!K14+OCT!K14+NOV!K14+DEC!K14+JAN!K14+FEB!K14+MAR!K14+APR!K14+MAY!K14+JNE!K14</f>
        <v>156677.935</v>
      </c>
      <c r="M14" s="14">
        <v>0.2639</v>
      </c>
      <c r="O14" s="18">
        <f>JLY!O14+AUG!O14+SEP!O14+OCT!O14+NOV!O14+DEC!O14+JAN!O14+FEB!O14+MAR!O14+APR!O14+MAY!O14+JNE!O14</f>
        <v>41347.30704650001</v>
      </c>
      <c r="P14" s="18"/>
      <c r="Q14" s="18">
        <f>JLY!Q14+AUG!Q14+SEP!Q14+OCT!Q14+NOV!Q14+DEC!Q14+JAN!Q14+FEB!Q14+MAR!Q14+APR!Q14+MAY!Q14+JNE!Q14</f>
        <v>115330.6279535</v>
      </c>
      <c r="S14" s="16">
        <f t="shared" si="0"/>
        <v>313355.87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2543742.5</v>
      </c>
      <c r="G15" s="22">
        <v>0.5</v>
      </c>
      <c r="H15" s="14">
        <v>0.5</v>
      </c>
      <c r="I15" s="18">
        <f>JLY!I15+AUG!I15+SEP!I15+OCT!I15+NOV!I15+DEC!I15+JAN!I15+FEB!I15+MAR!I15+APR!I15+MAY!I15+JNE!I15</f>
        <v>1271871.25</v>
      </c>
      <c r="K15" s="18">
        <f>JLY!K15+AUG!K15+SEP!K15+OCT!K15+NOV!K15+DEC!K15+JAN!K15+FEB!K15+MAR!K15+APR!K15+MAY!K15+JNE!K15</f>
        <v>1271871.25</v>
      </c>
      <c r="M15" s="14">
        <v>0.4602</v>
      </c>
      <c r="O15" s="18">
        <f>JLY!O15+AUG!O15+SEP!O15+OCT!O15+NOV!O15+DEC!O15+JAN!O15+FEB!O15+MAR!O15+APR!O15+MAY!O15+JNE!O15</f>
        <v>585315.1492499999</v>
      </c>
      <c r="P15" s="18"/>
      <c r="Q15" s="18">
        <f>JLY!Q15+AUG!Q15+SEP!Q15+OCT!Q15+NOV!Q15+DEC!Q15+JAN!Q15+FEB!Q15+MAR!Q15+APR!Q15+MAY!Q15+JNE!Q15</f>
        <v>686556.10075</v>
      </c>
      <c r="S15" s="16">
        <f t="shared" si="0"/>
        <v>2543742.5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1258127.7</v>
      </c>
      <c r="G16" s="22">
        <v>0.5</v>
      </c>
      <c r="H16" s="14">
        <v>0.5</v>
      </c>
      <c r="I16" s="18">
        <f>JLY!I16+AUG!I16+SEP!I16+OCT!I16+NOV!I16+DEC!I16+JAN!I16+FEB!I16+MAR!I16+APR!I16+MAY!I16+JNE!I16</f>
        <v>629063.85</v>
      </c>
      <c r="K16" s="18">
        <f>JLY!K16+AUG!K16+SEP!K16+OCT!K16+NOV!K16+DEC!K16+JAN!K16+FEB!K16+MAR!K16+APR!K16+MAY!K16+JNE!K16</f>
        <v>629063.85</v>
      </c>
      <c r="M16" s="14">
        <v>0.3302</v>
      </c>
      <c r="O16" s="18">
        <f>JLY!O16+AUG!O16+SEP!O16+OCT!O16+NOV!O16+DEC!O16+JAN!O16+FEB!O16+MAR!O16+APR!O16+MAY!O16+JNE!O16</f>
        <v>207716.88327000002</v>
      </c>
      <c r="P16" s="18"/>
      <c r="Q16" s="18">
        <f>JLY!Q16+AUG!Q16+SEP!Q16+OCT!Q16+NOV!Q16+DEC!Q16+JAN!Q16+FEB!Q16+MAR!Q16+APR!Q16+MAY!Q16+JNE!Q16</f>
        <v>421346.96673000004</v>
      </c>
      <c r="S16" s="16">
        <f t="shared" si="0"/>
        <v>1258127.7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0.5</v>
      </c>
      <c r="H17" s="14">
        <v>0.5</v>
      </c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960710.3899999999</v>
      </c>
      <c r="G18" s="22">
        <v>0.5</v>
      </c>
      <c r="H18" s="14">
        <v>0.5</v>
      </c>
      <c r="I18" s="18">
        <f>JLY!I18+AUG!I18+SEP!I18+OCT!I18+NOV!I18+DEC!I18+JAN!I18+FEB!I18+MAR!I18+APR!I18+MAY!I18+JNE!I18</f>
        <v>480355.19499999995</v>
      </c>
      <c r="K18" s="18">
        <f>JLY!K18+AUG!K18+SEP!K18+OCT!K18+NOV!K18+DEC!K18+JAN!K18+FEB!K18+MAR!K18+APR!K18+MAY!K18+JNE!K18</f>
        <v>480355.19499999995</v>
      </c>
      <c r="M18" s="14">
        <v>0.336</v>
      </c>
      <c r="O18" s="18">
        <f>JLY!O18+AUG!O18+SEP!O18+OCT!O18+NOV!O18+DEC!O18+JAN!O18+FEB!O18+MAR!O18+APR!O18+MAY!O18+JNE!O18</f>
        <v>161399.34552</v>
      </c>
      <c r="P18" s="18"/>
      <c r="Q18" s="18">
        <f>JLY!Q18+AUG!Q18+SEP!Q18+OCT!Q18+NOV!Q18+DEC!Q18+JAN!Q18+FEB!Q18+MAR!Q18+APR!Q18+MAY!Q18+JNE!Q18</f>
        <v>318955.84948</v>
      </c>
      <c r="S18" s="16">
        <f t="shared" si="0"/>
        <v>960710.3899999999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105729.05999999998</v>
      </c>
      <c r="G19" s="22">
        <v>0.5</v>
      </c>
      <c r="H19" s="14">
        <v>0.5</v>
      </c>
      <c r="I19" s="18">
        <f>JLY!I19+AUG!I19+SEP!I19+OCT!I19+NOV!I19+DEC!I19+JAN!I19+FEB!I19+MAR!I19+APR!I19+MAY!I19+JNE!I19</f>
        <v>52864.52999999999</v>
      </c>
      <c r="K19" s="18">
        <f>JLY!K19+AUG!K19+SEP!K19+OCT!K19+NOV!K19+DEC!K19+JAN!K19+FEB!K19+MAR!K19+APR!K19+MAY!K19+JNE!K19</f>
        <v>52864.52999999999</v>
      </c>
      <c r="M19" s="14">
        <v>0.2109</v>
      </c>
      <c r="O19" s="18">
        <f>JLY!O19+AUG!O19+SEP!O19+OCT!O19+NOV!O19+DEC!O19+JAN!O19+FEB!O19+MAR!O19+APR!O19+MAY!O19+JNE!O19</f>
        <v>11149.129377000001</v>
      </c>
      <c r="P19" s="18"/>
      <c r="Q19" s="18">
        <f>JLY!Q19+AUG!Q19+SEP!Q19+OCT!Q19+NOV!Q19+DEC!Q19+JAN!Q19+FEB!Q19+MAR!Q19+APR!Q19+MAY!Q19+JNE!Q19</f>
        <v>41715.400623</v>
      </c>
      <c r="S19" s="16">
        <f t="shared" si="0"/>
        <v>105729.06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310670.77999999997</v>
      </c>
      <c r="G20" s="22">
        <v>0.5</v>
      </c>
      <c r="H20" s="14">
        <v>0.5</v>
      </c>
      <c r="I20" s="18">
        <f>JLY!I20+AUG!I20+SEP!I20+OCT!I20+NOV!I20+DEC!I20+JAN!I20+FEB!I20+MAR!I20+APR!I20+MAY!I20+JNE!I20</f>
        <v>155335.38999999998</v>
      </c>
      <c r="K20" s="18">
        <f>JLY!K20+AUG!K20+SEP!K20+OCT!K20+NOV!K20+DEC!K20+JAN!K20+FEB!K20+MAR!K20+APR!K20+MAY!K20+JNE!K20</f>
        <v>155335.38999999998</v>
      </c>
      <c r="M20" s="14">
        <v>0.3602</v>
      </c>
      <c r="O20" s="18">
        <f>JLY!O20+AUG!O20+SEP!O20+OCT!O20+NOV!O20+DEC!O20+JAN!O20+FEB!O20+MAR!O20+APR!O20+MAY!O20+JNE!O20</f>
        <v>55951.80747800001</v>
      </c>
      <c r="P20" s="18"/>
      <c r="Q20" s="18">
        <f>JLY!Q20+AUG!Q20+SEP!Q20+OCT!Q20+NOV!Q20+DEC!Q20+JAN!Q20+FEB!Q20+MAR!Q20+APR!Q20+MAY!Q20+JNE!Q20</f>
        <v>99383.58252200001</v>
      </c>
      <c r="S20" s="16">
        <f t="shared" si="0"/>
        <v>310670.78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590602.14</v>
      </c>
      <c r="G21" s="22">
        <v>0.5</v>
      </c>
      <c r="H21" s="14">
        <v>0.5</v>
      </c>
      <c r="I21" s="18">
        <f>JLY!I21+AUG!I21+SEP!I21+OCT!I21+NOV!I21+DEC!I21+JAN!I21+FEB!I21+MAR!I21+APR!I21+MAY!I21+JNE!I21</f>
        <v>295301.07</v>
      </c>
      <c r="K21" s="18">
        <f>JLY!K21+AUG!K21+SEP!K21+OCT!K21+NOV!K21+DEC!K21+JAN!K21+FEB!K21+MAR!K21+APR!K21+MAY!K21+JNE!K21</f>
        <v>295301.07</v>
      </c>
      <c r="M21" s="14">
        <v>0.2439</v>
      </c>
      <c r="O21" s="18">
        <f>JLY!O21+AUG!O21+SEP!O21+OCT!O21+NOV!O21+DEC!O21+JAN!O21+FEB!O21+MAR!O21+APR!O21+MAY!O21+JNE!O21</f>
        <v>72023.93097300001</v>
      </c>
      <c r="P21" s="18"/>
      <c r="Q21" s="18">
        <f>JLY!Q21+AUG!Q21+SEP!Q21+OCT!Q21+NOV!Q21+DEC!Q21+JAN!Q21+FEB!Q21+MAR!Q21+APR!Q21+MAY!Q21+JNE!Q21</f>
        <v>223277.139027</v>
      </c>
      <c r="S21" s="16">
        <f t="shared" si="0"/>
        <v>590602.14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512674.66</v>
      </c>
      <c r="G22" s="22">
        <v>0.5</v>
      </c>
      <c r="H22" s="14">
        <v>0.5</v>
      </c>
      <c r="I22" s="18">
        <f>JLY!I22+AUG!I22+SEP!I22+OCT!I22+NOV!I22+DEC!I22+JAN!I22+FEB!I22+MAR!I22+APR!I22+MAY!I22+JNE!I22</f>
        <v>256337.33</v>
      </c>
      <c r="K22" s="18">
        <f>JLY!K22+AUG!K22+SEP!K22+OCT!K22+NOV!K22+DEC!K22+JAN!K22+FEB!K22+MAR!K22+APR!K22+MAY!K22+JNE!K22</f>
        <v>256337.33</v>
      </c>
      <c r="M22" s="14">
        <v>0.3156</v>
      </c>
      <c r="O22" s="18">
        <f>JLY!O22+AUG!O22+SEP!O22+OCT!O22+NOV!O22+DEC!O22+JAN!O22+FEB!O22+MAR!O22+APR!O22+MAY!O22+JNE!O22</f>
        <v>80900.06134799999</v>
      </c>
      <c r="P22" s="18"/>
      <c r="Q22" s="18">
        <f>JLY!Q22+AUG!Q22+SEP!Q22+OCT!Q22+NOV!Q22+DEC!Q22+JAN!Q22+FEB!Q22+MAR!Q22+APR!Q22+MAY!Q22+JNE!Q22</f>
        <v>175437.26865200003</v>
      </c>
      <c r="S22" s="16">
        <f t="shared" si="0"/>
        <v>512674.66000000003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210269.24000000002</v>
      </c>
      <c r="G23" s="22">
        <v>0.5</v>
      </c>
      <c r="H23" s="14">
        <v>0.5</v>
      </c>
      <c r="I23" s="18">
        <f>JLY!I23+AUG!I23+SEP!I23+OCT!I23+NOV!I23+DEC!I23+JAN!I23+FEB!I23+MAR!I23+APR!I23+MAY!I23+JNE!I23</f>
        <v>105134.62000000001</v>
      </c>
      <c r="K23" s="18">
        <f>JLY!K23+AUG!K23+SEP!K23+OCT!K23+NOV!K23+DEC!K23+JAN!K23+FEB!K23+MAR!K23+APR!K23+MAY!K23+JNE!K23</f>
        <v>105134.62000000001</v>
      </c>
      <c r="M23" s="14">
        <v>0.2023</v>
      </c>
      <c r="O23" s="18">
        <f>JLY!O23+AUG!O23+SEP!O23+OCT!O23+NOV!O23+DEC!O23+JAN!O23+FEB!O23+MAR!O23+APR!O23+MAY!O23+JNE!O23</f>
        <v>21268.733626</v>
      </c>
      <c r="P23" s="18"/>
      <c r="Q23" s="18">
        <f>JLY!Q23+AUG!Q23+SEP!Q23+OCT!Q23+NOV!Q23+DEC!Q23+JAN!Q23+FEB!Q23+MAR!Q23+APR!Q23+MAY!Q23+JNE!Q23</f>
        <v>83865.886374</v>
      </c>
      <c r="S23" s="16">
        <f t="shared" si="0"/>
        <v>210269.24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879154.56</v>
      </c>
      <c r="G24" s="22">
        <v>0.5</v>
      </c>
      <c r="H24" s="14">
        <v>0.5</v>
      </c>
      <c r="I24" s="18">
        <f>JLY!I24+AUG!I24+SEP!I24+OCT!I24+NOV!I24+DEC!I24+JAN!I24+FEB!I24+MAR!I24+APR!I24+MAY!I24+JNE!I24</f>
        <v>439577.28</v>
      </c>
      <c r="K24" s="18">
        <f>JLY!K24+AUG!K24+SEP!K24+OCT!K24+NOV!K24+DEC!K24+JAN!K24+FEB!K24+MAR!K24+APR!K24+MAY!K24+JNE!K24</f>
        <v>439577.28</v>
      </c>
      <c r="M24" s="14">
        <v>0.3107</v>
      </c>
      <c r="O24" s="18">
        <f>JLY!O24+AUG!O24+SEP!O24+OCT!O24+NOV!O24+DEC!O24+JAN!O24+FEB!O24+MAR!O24+APR!O24+MAY!O24+JNE!O24</f>
        <v>136576.660896</v>
      </c>
      <c r="P24" s="18"/>
      <c r="Q24" s="18">
        <f>JLY!Q24+AUG!Q24+SEP!Q24+OCT!Q24+NOV!Q24+DEC!Q24+JAN!Q24+FEB!Q24+MAR!Q24+APR!Q24+MAY!Q24+JNE!Q24</f>
        <v>303000.619104</v>
      </c>
      <c r="S24" s="16">
        <f t="shared" si="0"/>
        <v>879154.56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126328.18000000001</v>
      </c>
      <c r="G25" s="22">
        <v>0.5</v>
      </c>
      <c r="H25" s="14">
        <v>0.5</v>
      </c>
      <c r="I25" s="18">
        <f>JLY!I25+AUG!I25+SEP!I25+OCT!I25+NOV!I25+DEC!I25+JAN!I25+FEB!I25+MAR!I25+APR!I25+MAY!I25+JNE!I25</f>
        <v>63164.090000000004</v>
      </c>
      <c r="K25" s="18">
        <f>JLY!K25+AUG!K25+SEP!K25+OCT!K25+NOV!K25+DEC!K25+JAN!K25+FEB!K25+MAR!K25+APR!K25+MAY!K25+JNE!K25</f>
        <v>63164.090000000004</v>
      </c>
      <c r="M25" s="14">
        <v>0.3308</v>
      </c>
      <c r="O25" s="18">
        <f>JLY!O25+AUG!O25+SEP!O25+OCT!O25+NOV!O25+DEC!O25+JAN!O25+FEB!O25+MAR!O25+APR!O25+MAY!O25+JNE!O25</f>
        <v>20894.680972000002</v>
      </c>
      <c r="P25" s="18"/>
      <c r="Q25" s="18">
        <f>JLY!Q25+AUG!Q25+SEP!Q25+OCT!Q25+NOV!Q25+DEC!Q25+JAN!Q25+FEB!Q25+MAR!Q25+APR!Q25+MAY!Q25+JNE!Q25</f>
        <v>42269.409028</v>
      </c>
      <c r="S25" s="16">
        <f t="shared" si="0"/>
        <v>126328.18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69656.47</v>
      </c>
      <c r="G26" s="22">
        <v>0.5</v>
      </c>
      <c r="H26" s="14">
        <v>0.5</v>
      </c>
      <c r="I26" s="18">
        <f>JLY!I26+AUG!I26+SEP!I26+OCT!I26+NOV!I26+DEC!I26+JAN!I26+FEB!I26+MAR!I26+APR!I26+MAY!I26+JNE!I26</f>
        <v>34828.235</v>
      </c>
      <c r="K26" s="18">
        <f>JLY!K26+AUG!K26+SEP!K26+OCT!K26+NOV!K26+DEC!K26+JAN!K26+FEB!K26+MAR!K26+APR!K26+MAY!K26+JNE!K26</f>
        <v>34828.235</v>
      </c>
      <c r="M26" s="14">
        <v>0.291</v>
      </c>
      <c r="O26" s="18">
        <f>JLY!O26+AUG!O26+SEP!O26+OCT!O26+NOV!O26+DEC!O26+JAN!O26+FEB!O26+MAR!O26+APR!O26+MAY!O26+JNE!O26</f>
        <v>10135.016385</v>
      </c>
      <c r="P26" s="18"/>
      <c r="Q26" s="18">
        <f>JLY!Q26+AUG!Q26+SEP!Q26+OCT!Q26+NOV!Q26+DEC!Q26+JAN!Q26+FEB!Q26+MAR!Q26+APR!Q26+MAY!Q26+JNE!Q26</f>
        <v>24693.218614999998</v>
      </c>
      <c r="S26" s="16">
        <f t="shared" si="0"/>
        <v>69656.47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63290.22</v>
      </c>
      <c r="G27" s="22">
        <v>0.5</v>
      </c>
      <c r="H27" s="14">
        <v>0.5</v>
      </c>
      <c r="I27" s="18">
        <f>JLY!I27+AUG!I27+SEP!I27+OCT!I27+NOV!I27+DEC!I27+JAN!I27+FEB!I27+MAR!I27+APR!I27+MAY!I27+JNE!I27</f>
        <v>31645.11</v>
      </c>
      <c r="K27" s="18">
        <f>JLY!K27+AUG!K27+SEP!K27+OCT!K27+NOV!K27+DEC!K27+JAN!K27+FEB!K27+MAR!K27+APR!K27+MAY!K27+JNE!K27</f>
        <v>31645.11</v>
      </c>
      <c r="M27" s="14">
        <v>0.3131</v>
      </c>
      <c r="O27" s="18">
        <f>JLY!O27+AUG!O27+SEP!O27+OCT!O27+NOV!O27+DEC!O27+JAN!O27+FEB!O27+MAR!O27+APR!O27+MAY!O27+JNE!O27</f>
        <v>9908.083940999999</v>
      </c>
      <c r="P27" s="18"/>
      <c r="Q27" s="18">
        <f>JLY!Q27+AUG!Q27+SEP!Q27+OCT!Q27+NOV!Q27+DEC!Q27+JAN!Q27+FEB!Q27+MAR!Q27+APR!Q27+MAY!Q27+JNE!Q27</f>
        <v>21737.026059</v>
      </c>
      <c r="S27" s="16">
        <f t="shared" si="0"/>
        <v>63290.22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319456.9100000001</v>
      </c>
      <c r="G28" s="22">
        <v>0.5</v>
      </c>
      <c r="H28" s="14">
        <v>0.5</v>
      </c>
      <c r="I28" s="18">
        <f>JLY!I28+AUG!I28+SEP!I28+OCT!I28+NOV!I28+DEC!I28+JAN!I28+FEB!I28+MAR!I28+APR!I28+MAY!I28+JNE!I28</f>
        <v>159728.45500000005</v>
      </c>
      <c r="K28" s="18">
        <f>JLY!K28+AUG!K28+SEP!K28+OCT!K28+NOV!K28+DEC!K28+JAN!K28+FEB!K28+MAR!K28+APR!K28+MAY!K28+JNE!K28</f>
        <v>159728.45500000005</v>
      </c>
      <c r="M28" s="14">
        <v>0.2204</v>
      </c>
      <c r="O28" s="18">
        <f>JLY!O28+AUG!O28+SEP!O28+OCT!O28+NOV!O28+DEC!O28+JAN!O28+FEB!O28+MAR!O28+APR!O28+MAY!O28+JNE!O28</f>
        <v>35204.151482</v>
      </c>
      <c r="P28" s="18"/>
      <c r="Q28" s="18">
        <f>JLY!Q28+AUG!Q28+SEP!Q28+OCT!Q28+NOV!Q28+DEC!Q28+JAN!Q28+FEB!Q28+MAR!Q28+APR!Q28+MAY!Q28+JNE!Q28</f>
        <v>124524.303518</v>
      </c>
      <c r="S28" s="16">
        <f t="shared" si="0"/>
        <v>319456.91000000003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2449026.7600000002</v>
      </c>
      <c r="G29" s="22">
        <v>0.5</v>
      </c>
      <c r="H29" s="14">
        <v>0.5</v>
      </c>
      <c r="I29" s="18">
        <f>JLY!I29+AUG!I29+SEP!I29+OCT!I29+NOV!I29+DEC!I29+JAN!I29+FEB!I29+MAR!I29+APR!I29+MAY!I29+JNE!I29</f>
        <v>1224513.3800000001</v>
      </c>
      <c r="K29" s="18">
        <f>JLY!K29+AUG!K29+SEP!K29+OCT!K29+NOV!K29+DEC!K29+JAN!K29+FEB!K29+MAR!K29+APR!K29+MAY!K29+JNE!K29</f>
        <v>1224513.3800000001</v>
      </c>
      <c r="M29" s="14">
        <v>0.3853</v>
      </c>
      <c r="O29" s="18">
        <f>JLY!O29+AUG!O29+SEP!O29+OCT!O29+NOV!O29+DEC!O29+JAN!O29+FEB!O29+MAR!O29+APR!O29+MAY!O29+JNE!O29</f>
        <v>471805.00531399995</v>
      </c>
      <c r="P29" s="18"/>
      <c r="Q29" s="18">
        <f>JLY!Q29+AUG!Q29+SEP!Q29+OCT!Q29+NOV!Q29+DEC!Q29+JAN!Q29+FEB!Q29+MAR!Q29+APR!Q29+MAY!Q29+JNE!Q29</f>
        <v>752708.374686</v>
      </c>
      <c r="S29" s="16">
        <f t="shared" si="0"/>
        <v>2449026.7600000002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108080.29000000001</v>
      </c>
      <c r="G30" s="22">
        <v>0.5</v>
      </c>
      <c r="H30" s="14">
        <v>0.5</v>
      </c>
      <c r="I30" s="18">
        <f>JLY!I30+AUG!I30+SEP!I30+OCT!I30+NOV!I30+DEC!I30+JAN!I30+FEB!I30+MAR!I30+APR!I30+MAY!I30+JNE!I30</f>
        <v>54040.145000000004</v>
      </c>
      <c r="K30" s="18">
        <f>JLY!K30+AUG!K30+SEP!K30+OCT!K30+NOV!K30+DEC!K30+JAN!K30+FEB!K30+MAR!K30+APR!K30+MAY!K30+JNE!K30</f>
        <v>54040.145000000004</v>
      </c>
      <c r="M30" s="14">
        <v>0.4797</v>
      </c>
      <c r="O30" s="18">
        <f>JLY!O30+AUG!O30+SEP!O30+OCT!O30+NOV!O30+DEC!O30+JAN!O30+FEB!O30+MAR!O30+APR!O30+MAY!O30+JNE!O30</f>
        <v>25923.057556500004</v>
      </c>
      <c r="P30" s="18"/>
      <c r="Q30" s="18">
        <f>JLY!Q30+AUG!Q30+SEP!Q30+OCT!Q30+NOV!Q30+DEC!Q30+JAN!Q30+FEB!Q30+MAR!Q30+APR!Q30+MAY!Q30+JNE!Q30</f>
        <v>28117.087443499997</v>
      </c>
      <c r="S30" s="16">
        <f t="shared" si="0"/>
        <v>108080.29000000001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197621.59</v>
      </c>
      <c r="G31" s="22">
        <v>0.5</v>
      </c>
      <c r="H31" s="14">
        <v>0.5</v>
      </c>
      <c r="I31" s="18">
        <f>JLY!I31+AUG!I31+SEP!I31+OCT!I31+NOV!I31+DEC!I31+JAN!I31+FEB!I31+MAR!I31+APR!I31+MAY!I31+JNE!I31</f>
        <v>98810.795</v>
      </c>
      <c r="K31" s="18">
        <f>JLY!K31+AUG!K31+SEP!K31+OCT!K31+NOV!K31+DEC!K31+JAN!K31+FEB!K31+MAR!K31+APR!K31+MAY!K31+JNE!K31</f>
        <v>98810.795</v>
      </c>
      <c r="M31" s="14">
        <v>0.2901</v>
      </c>
      <c r="O31" s="18">
        <f>JLY!O31+AUG!O31+SEP!O31+OCT!O31+NOV!O31+DEC!O31+JAN!O31+FEB!O31+MAR!O31+APR!O31+MAY!O31+JNE!O31</f>
        <v>28665.0116295</v>
      </c>
      <c r="P31" s="18"/>
      <c r="Q31" s="18">
        <f>JLY!Q31+AUG!Q31+SEP!Q31+OCT!Q31+NOV!Q31+DEC!Q31+JAN!Q31+FEB!Q31+MAR!Q31+APR!Q31+MAY!Q31+JNE!Q31</f>
        <v>70145.7833705</v>
      </c>
      <c r="S31" s="16">
        <f t="shared" si="0"/>
        <v>197621.59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1142593.33</v>
      </c>
      <c r="G32" s="22">
        <v>0.5</v>
      </c>
      <c r="H32" s="14">
        <v>0.5</v>
      </c>
      <c r="I32" s="18">
        <f>JLY!I32+AUG!I32+SEP!I32+OCT!I32+NOV!I32+DEC!I32+JAN!I32+FEB!I32+MAR!I32+APR!I32+MAY!I32+JNE!I32</f>
        <v>571296.665</v>
      </c>
      <c r="K32" s="18">
        <f>JLY!K32+AUG!K32+SEP!K32+OCT!K32+NOV!K32+DEC!K32+JAN!K32+FEB!K32+MAR!K32+APR!K32+MAY!K32+JNE!K32</f>
        <v>571296.665</v>
      </c>
      <c r="M32" s="14">
        <v>0.3767</v>
      </c>
      <c r="O32" s="18">
        <f>JLY!O32+AUG!O32+SEP!O32+OCT!O32+NOV!O32+DEC!O32+JAN!O32+FEB!O32+MAR!O32+APR!O32+MAY!O32+JNE!O32</f>
        <v>215207.45370549997</v>
      </c>
      <c r="P32" s="18"/>
      <c r="Q32" s="18">
        <f>JLY!Q32+AUG!Q32+SEP!Q32+OCT!Q32+NOV!Q32+DEC!Q32+JAN!Q32+FEB!Q32+MAR!Q32+APR!Q32+MAY!Q32+JNE!Q32</f>
        <v>356089.2112945</v>
      </c>
      <c r="S32" s="16">
        <f t="shared" si="0"/>
        <v>1142593.33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506815.83</v>
      </c>
      <c r="G33" s="22">
        <v>0.5</v>
      </c>
      <c r="H33" s="14">
        <v>0.5</v>
      </c>
      <c r="I33" s="18">
        <f>JLY!I33+AUG!I33+SEP!I33+OCT!I33+NOV!I33+DEC!I33+JAN!I33+FEB!I33+MAR!I33+APR!I33+MAY!I33+JNE!I33</f>
        <v>253407.915</v>
      </c>
      <c r="K33" s="18">
        <f>JLY!K33+AUG!K33+SEP!K33+OCT!K33+NOV!K33+DEC!K33+JAN!K33+FEB!K33+MAR!K33+APR!K33+MAY!K33+JNE!K33</f>
        <v>253407.915</v>
      </c>
      <c r="M33" s="14">
        <v>0.304</v>
      </c>
      <c r="O33" s="18">
        <f>JLY!O33+AUG!O33+SEP!O33+OCT!O33+NOV!O33+DEC!O33+JAN!O33+FEB!O33+MAR!O33+APR!O33+MAY!O33+JNE!O33</f>
        <v>77036.00616</v>
      </c>
      <c r="P33" s="18"/>
      <c r="Q33" s="18">
        <f>JLY!Q33+AUG!Q33+SEP!Q33+OCT!Q33+NOV!Q33+DEC!Q33+JAN!Q33+FEB!Q33+MAR!Q33+APR!Q33+MAY!Q33+JNE!Q33</f>
        <v>176371.90884</v>
      </c>
      <c r="S33" s="16">
        <f t="shared" si="0"/>
        <v>506815.83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348399.45000000007</v>
      </c>
      <c r="G34" s="22">
        <v>0.5</v>
      </c>
      <c r="H34" s="14">
        <v>0.5</v>
      </c>
      <c r="I34" s="18">
        <f>JLY!I34+AUG!I34+SEP!I34+OCT!I34+NOV!I34+DEC!I34+JAN!I34+FEB!I34+MAR!I34+APR!I34+MAY!I34+JNE!I34</f>
        <v>174199.72500000003</v>
      </c>
      <c r="K34" s="18">
        <f>JLY!K34+AUG!K34+SEP!K34+OCT!K34+NOV!K34+DEC!K34+JAN!K34+FEB!K34+MAR!K34+APR!K34+MAY!K34+JNE!K34</f>
        <v>174199.72500000003</v>
      </c>
      <c r="M34" s="14">
        <v>0.3041</v>
      </c>
      <c r="O34" s="18">
        <f>JLY!O34+AUG!O34+SEP!O34+OCT!O34+NOV!O34+DEC!O34+JAN!O34+FEB!O34+MAR!O34+APR!O34+MAY!O34+JNE!O34</f>
        <v>52991.556345</v>
      </c>
      <c r="P34" s="18"/>
      <c r="Q34" s="18">
        <f>JLY!Q34+AUG!Q34+SEP!Q34+OCT!Q34+NOV!Q34+DEC!Q34+JAN!Q34+FEB!Q34+MAR!Q34+APR!Q34+MAY!Q34+JNE!Q34</f>
        <v>121208.16865499999</v>
      </c>
      <c r="S34" s="16">
        <f t="shared" si="0"/>
        <v>348399.45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279560.10000000003</v>
      </c>
      <c r="G35" s="22">
        <v>0.5</v>
      </c>
      <c r="H35" s="14">
        <v>0.5</v>
      </c>
      <c r="I35" s="18">
        <f>JLY!I35+AUG!I35+SEP!I35+OCT!I35+NOV!I35+DEC!I35+JAN!I35+FEB!I35+MAR!I35+APR!I35+MAY!I35+JNE!I35</f>
        <v>139780.05000000002</v>
      </c>
      <c r="K35" s="18">
        <f>JLY!K35+AUG!K35+SEP!K35+OCT!K35+NOV!K35+DEC!K35+JAN!K35+FEB!K35+MAR!K35+APR!K35+MAY!K35+JNE!K35</f>
        <v>139780.05000000002</v>
      </c>
      <c r="M35" s="14">
        <v>0.3358</v>
      </c>
      <c r="O35" s="18">
        <f>JLY!O35+AUG!O35+SEP!O35+OCT!O35+NOV!O35+DEC!O35+JAN!O35+FEB!O35+MAR!O35+APR!O35+MAY!O35+JNE!O35</f>
        <v>46938.14079</v>
      </c>
      <c r="P35" s="18"/>
      <c r="Q35" s="18">
        <f>JLY!Q35+AUG!Q35+SEP!Q35+OCT!Q35+NOV!Q35+DEC!Q35+JAN!Q35+FEB!Q35+MAR!Q35+APR!Q35+MAY!Q35+JNE!Q35</f>
        <v>92841.90920999998</v>
      </c>
      <c r="S35" s="16">
        <f t="shared" si="0"/>
        <v>279560.1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531586.6399999999</v>
      </c>
      <c r="G36" s="22">
        <v>0.5</v>
      </c>
      <c r="H36" s="14">
        <v>0.5</v>
      </c>
      <c r="I36" s="18">
        <f>JLY!I36+AUG!I36+SEP!I36+OCT!I36+NOV!I36+DEC!I36+JAN!I36+FEB!I36+MAR!I36+APR!I36+MAY!I36+JNE!I36</f>
        <v>265793.31999999995</v>
      </c>
      <c r="K36" s="18">
        <f>JLY!K36+AUG!K36+SEP!K36+OCT!K36+NOV!K36+DEC!K36+JAN!K36+FEB!K36+MAR!K36+APR!K36+MAY!K36+JNE!K36</f>
        <v>265793.31999999995</v>
      </c>
      <c r="M36" s="14">
        <v>0.3853</v>
      </c>
      <c r="O36" s="18">
        <f>JLY!O36+AUG!O36+SEP!O36+OCT!O36+NOV!O36+DEC!O36+JAN!O36+FEB!O36+MAR!O36+APR!O36+MAY!O36+JNE!O36</f>
        <v>102410.16619599999</v>
      </c>
      <c r="P36" s="18"/>
      <c r="Q36" s="18">
        <f>JLY!Q36+AUG!Q36+SEP!Q36+OCT!Q36+NOV!Q36+DEC!Q36+JAN!Q36+FEB!Q36+MAR!Q36+APR!Q36+MAY!Q36+JNE!Q36</f>
        <v>163383.153804</v>
      </c>
      <c r="S36" s="16">
        <f t="shared" si="0"/>
        <v>531586.6399999999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5124162.109999999</v>
      </c>
      <c r="G37" s="22">
        <v>0.5</v>
      </c>
      <c r="H37" s="14">
        <v>0.5</v>
      </c>
      <c r="I37" s="18">
        <f>JLY!I37+AUG!I37+SEP!I37+OCT!I37+NOV!I37+DEC!I37+JAN!I37+FEB!I37+MAR!I37+APR!I37+MAY!I37+JNE!I37</f>
        <v>2562081.0549999997</v>
      </c>
      <c r="K37" s="18">
        <f>JLY!K37+AUG!K37+SEP!K37+OCT!K37+NOV!K37+DEC!K37+JAN!K37+FEB!K37+MAR!K37+APR!K37+MAY!K37+JNE!K37</f>
        <v>2562081.0549999997</v>
      </c>
      <c r="M37" s="14">
        <v>0.4611</v>
      </c>
      <c r="O37" s="18">
        <f>JLY!O37+AUG!O37+SEP!O37+OCT!O37+NOV!O37+DEC!O37+JAN!O37+FEB!O37+MAR!O37+APR!O37+MAY!O37+JNE!O37</f>
        <v>1181375.5744605002</v>
      </c>
      <c r="P37" s="18"/>
      <c r="Q37" s="18">
        <f>JLY!Q37+AUG!Q37+SEP!Q37+OCT!Q37+NOV!Q37+DEC!Q37+JAN!Q37+FEB!Q37+MAR!Q37+APR!Q37+MAY!Q37+JNE!Q37</f>
        <v>1380705.4805395</v>
      </c>
      <c r="S37" s="16">
        <f t="shared" si="0"/>
        <v>5124162.109999999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949886.0900000001</v>
      </c>
      <c r="G38" s="22">
        <v>0.5</v>
      </c>
      <c r="H38" s="14">
        <v>0.5</v>
      </c>
      <c r="I38" s="18">
        <f>JLY!I38+AUG!I38+SEP!I38+OCT!I38+NOV!I38+DEC!I38+JAN!I38+FEB!I38+MAR!I38+APR!I38+MAY!I38+JNE!I38</f>
        <v>474943.04500000004</v>
      </c>
      <c r="K38" s="18">
        <f>JLY!K38+AUG!K38+SEP!K38+OCT!K38+NOV!K38+DEC!K38+JAN!K38+FEB!K38+MAR!K38+APR!K38+MAY!K38+JNE!K38</f>
        <v>474943.04500000004</v>
      </c>
      <c r="M38" s="14">
        <v>0.4584</v>
      </c>
      <c r="O38" s="18">
        <f>JLY!O38+AUG!O38+SEP!O38+OCT!O38+NOV!O38+DEC!O38+JAN!O38+FEB!O38+MAR!O38+APR!O38+MAY!O38+JNE!O38</f>
        <v>217713.891828</v>
      </c>
      <c r="P38" s="18"/>
      <c r="Q38" s="18">
        <f>JLY!Q38+AUG!Q38+SEP!Q38+OCT!Q38+NOV!Q38+DEC!Q38+JAN!Q38+FEB!Q38+MAR!Q38+APR!Q38+MAY!Q38+JNE!Q38</f>
        <v>257229.15317200005</v>
      </c>
      <c r="S38" s="16">
        <f t="shared" si="0"/>
        <v>949886.0900000001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122043.65000000001</v>
      </c>
      <c r="G39" s="22">
        <v>0.5</v>
      </c>
      <c r="H39" s="14">
        <v>0.5</v>
      </c>
      <c r="I39" s="18">
        <f>JLY!I39+AUG!I39+SEP!I39+OCT!I39+NOV!I39+DEC!I39+JAN!I39+FEB!I39+MAR!I39+APR!I39+MAY!I39+JNE!I39</f>
        <v>61021.825000000004</v>
      </c>
      <c r="K39" s="18">
        <f>JLY!K39+AUG!K39+SEP!K39+OCT!K39+NOV!K39+DEC!K39+JAN!K39+FEB!K39+MAR!K39+APR!K39+MAY!K39+JNE!K39</f>
        <v>61021.825000000004</v>
      </c>
      <c r="M39" s="14">
        <v>0.2324</v>
      </c>
      <c r="O39" s="18">
        <f>JLY!O39+AUG!O39+SEP!O39+OCT!O39+NOV!O39+DEC!O39+JAN!O39+FEB!O39+MAR!O39+APR!O39+MAY!O39+JNE!O39</f>
        <v>14181.47213</v>
      </c>
      <c r="P39" s="18"/>
      <c r="Q39" s="18">
        <f>JLY!Q39+AUG!Q39+SEP!Q39+OCT!Q39+NOV!Q39+DEC!Q39+JAN!Q39+FEB!Q39+MAR!Q39+APR!Q39+MAY!Q39+JNE!Q39</f>
        <v>46840.35286999999</v>
      </c>
      <c r="S39" s="16">
        <f t="shared" si="0"/>
        <v>122043.65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246226.78999999998</v>
      </c>
      <c r="G40" s="22">
        <v>0.5</v>
      </c>
      <c r="H40" s="14">
        <v>0.5</v>
      </c>
      <c r="I40" s="18">
        <f>JLY!I40+AUG!I40+SEP!I40+OCT!I40+NOV!I40+DEC!I40+JAN!I40+FEB!I40+MAR!I40+APR!I40+MAY!I40+JNE!I40</f>
        <v>123113.39499999999</v>
      </c>
      <c r="K40" s="18">
        <f>JLY!K40+AUG!K40+SEP!K40+OCT!K40+NOV!K40+DEC!K40+JAN!K40+FEB!K40+MAR!K40+APR!K40+MAY!K40+JNE!K40</f>
        <v>123113.39499999999</v>
      </c>
      <c r="M40" s="14">
        <v>0.3811</v>
      </c>
      <c r="O40" s="18">
        <f>JLY!O40+AUG!O40+SEP!O40+OCT!O40+NOV!O40+DEC!O40+JAN!O40+FEB!O40+MAR!O40+APR!O40+MAY!O40+JNE!O40</f>
        <v>46918.514834500005</v>
      </c>
      <c r="P40" s="18"/>
      <c r="Q40" s="18">
        <f>JLY!Q40+AUG!Q40+SEP!Q40+OCT!Q40+NOV!Q40+DEC!Q40+JAN!Q40+FEB!Q40+MAR!Q40+APR!Q40+MAY!Q40+JNE!Q40</f>
        <v>76194.8801655</v>
      </c>
      <c r="S40" s="16">
        <f t="shared" si="0"/>
        <v>246226.78999999998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874216.5800000001</v>
      </c>
      <c r="G41" s="22">
        <v>0.5</v>
      </c>
      <c r="H41" s="14">
        <v>0.5</v>
      </c>
      <c r="I41" s="18">
        <f>JLY!I41+AUG!I41+SEP!I41+OCT!I41+NOV!I41+DEC!I41+JAN!I41+FEB!I41+MAR!I41+APR!I41+MAY!I41+JNE!I41</f>
        <v>437108.29000000004</v>
      </c>
      <c r="K41" s="18">
        <f>JLY!K41+AUG!K41+SEP!K41+OCT!K41+NOV!K41+DEC!K41+JAN!K41+FEB!K41+MAR!K41+APR!K41+MAY!K41+JNE!K41</f>
        <v>437108.29000000004</v>
      </c>
      <c r="M41" s="14">
        <v>0.283</v>
      </c>
      <c r="O41" s="18">
        <f>JLY!O41+AUG!O41+SEP!O41+OCT!O41+NOV!O41+DEC!O41+JAN!O41+FEB!O41+MAR!O41+APR!O41+MAY!O41+JNE!O41</f>
        <v>123701.64606999999</v>
      </c>
      <c r="P41" s="18"/>
      <c r="Q41" s="18">
        <f>JLY!Q41+AUG!Q41+SEP!Q41+OCT!Q41+NOV!Q41+DEC!Q41+JAN!Q41+FEB!Q41+MAR!Q41+APR!Q41+MAY!Q41+JNE!Q41</f>
        <v>313406.64393</v>
      </c>
      <c r="S41" s="16">
        <f t="shared" si="0"/>
        <v>874216.5800000001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433843.55000000005</v>
      </c>
      <c r="G42" s="22">
        <v>0.5</v>
      </c>
      <c r="H42" s="14">
        <v>0.5</v>
      </c>
      <c r="I42" s="18">
        <f>JLY!I42+AUG!I42+SEP!I42+OCT!I42+NOV!I42+DEC!I42+JAN!I42+FEB!I42+MAR!I42+APR!I42+MAY!I42+JNE!I42</f>
        <v>216921.77500000002</v>
      </c>
      <c r="K42" s="18">
        <f>JLY!K42+AUG!K42+SEP!K42+OCT!K42+NOV!K42+DEC!K42+JAN!K42+FEB!K42+MAR!K42+APR!K42+MAY!K42+JNE!K42</f>
        <v>216921.77500000002</v>
      </c>
      <c r="M42" s="14">
        <v>0.4348</v>
      </c>
      <c r="O42" s="18">
        <f>JLY!O42+AUG!O42+SEP!O42+OCT!O42+NOV!O42+DEC!O42+JAN!O42+FEB!O42+MAR!O42+APR!O42+MAY!O42+JNE!O42</f>
        <v>94317.58777000001</v>
      </c>
      <c r="P42" s="18"/>
      <c r="Q42" s="18">
        <f>JLY!Q42+AUG!Q42+SEP!Q42+OCT!Q42+NOV!Q42+DEC!Q42+JAN!Q42+FEB!Q42+MAR!Q42+APR!Q42+MAY!Q42+JNE!Q42</f>
        <v>122604.18723000001</v>
      </c>
      <c r="S42" s="16">
        <f t="shared" si="0"/>
        <v>433843.55000000005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341596.76</v>
      </c>
      <c r="G43" s="22">
        <v>0.5</v>
      </c>
      <c r="H43" s="14">
        <v>0.5</v>
      </c>
      <c r="I43" s="18">
        <f>JLY!I43+AUG!I43+SEP!I43+OCT!I43+NOV!I43+DEC!I43+JAN!I43+FEB!I43+MAR!I43+APR!I43+MAY!I43+JNE!I43</f>
        <v>170798.38</v>
      </c>
      <c r="K43" s="18">
        <f>JLY!K43+AUG!K43+SEP!K43+OCT!K43+NOV!K43+DEC!K43+JAN!K43+FEB!K43+MAR!K43+APR!K43+MAY!K43+JNE!K43</f>
        <v>170798.38</v>
      </c>
      <c r="M43" s="14">
        <v>0.2898</v>
      </c>
      <c r="O43" s="18">
        <f>JLY!O43+AUG!O43+SEP!O43+OCT!O43+NOV!O43+DEC!O43+JAN!O43+FEB!O43+MAR!O43+APR!O43+MAY!O43+JNE!O43</f>
        <v>49497.370524</v>
      </c>
      <c r="P43" s="18"/>
      <c r="Q43" s="18">
        <f>JLY!Q43+AUG!Q43+SEP!Q43+OCT!Q43+NOV!Q43+DEC!Q43+JAN!Q43+FEB!Q43+MAR!Q43+APR!Q43+MAY!Q43+JNE!Q43</f>
        <v>121301.009476</v>
      </c>
      <c r="S43" s="16">
        <f t="shared" si="0"/>
        <v>341596.76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594168.8200000001</v>
      </c>
      <c r="G44" s="22">
        <v>0.5</v>
      </c>
      <c r="H44" s="14">
        <v>0.5</v>
      </c>
      <c r="I44" s="18">
        <f>JLY!I44+AUG!I44+SEP!I44+OCT!I44+NOV!I44+DEC!I44+JAN!I44+FEB!I44+MAR!I44+APR!I44+MAY!I44+JNE!I44</f>
        <v>297084.41000000003</v>
      </c>
      <c r="K44" s="18">
        <f>JLY!K44+AUG!K44+SEP!K44+OCT!K44+NOV!K44+DEC!K44+JAN!K44+FEB!K44+MAR!K44+APR!K44+MAY!K44+JNE!K44</f>
        <v>297084.41000000003</v>
      </c>
      <c r="M44" s="14">
        <v>0.3687</v>
      </c>
      <c r="O44" s="18">
        <f>JLY!O44+AUG!O44+SEP!O44+OCT!O44+NOV!O44+DEC!O44+JAN!O44+FEB!O44+MAR!O44+APR!O44+MAY!O44+JNE!O44</f>
        <v>109535.02196700001</v>
      </c>
      <c r="P44" s="18"/>
      <c r="Q44" s="18">
        <f>JLY!Q44+AUG!Q44+SEP!Q44+OCT!Q44+NOV!Q44+DEC!Q44+JAN!Q44+FEB!Q44+MAR!Q44+APR!Q44+MAY!Q44+JNE!Q44</f>
        <v>187549.38803300002</v>
      </c>
      <c r="S44" s="16">
        <f t="shared" si="0"/>
        <v>594168.8200000001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254157.77</v>
      </c>
      <c r="G45" s="22">
        <v>0.5</v>
      </c>
      <c r="H45" s="14">
        <v>0.5</v>
      </c>
      <c r="I45" s="18">
        <f>JLY!I45+AUG!I45+SEP!I45+OCT!I45+NOV!I45+DEC!I45+JAN!I45+FEB!I45+MAR!I45+APR!I45+MAY!I45+JNE!I45</f>
        <v>127078.885</v>
      </c>
      <c r="K45" s="18">
        <f>JLY!K45+AUG!K45+SEP!K45+OCT!K45+NOV!K45+DEC!K45+JAN!K45+FEB!K45+MAR!K45+APR!K45+MAY!K45+JNE!K45</f>
        <v>127078.885</v>
      </c>
      <c r="M45" s="14">
        <v>0.4871</v>
      </c>
      <c r="O45" s="18">
        <f>JLY!O45+AUG!O45+SEP!O45+OCT!O45+NOV!O45+DEC!O45+JAN!O45+FEB!O45+MAR!O45+APR!O45+MAY!O45+JNE!O45</f>
        <v>61900.1248835</v>
      </c>
      <c r="P45" s="18"/>
      <c r="Q45" s="18">
        <f>JLY!Q45+AUG!Q45+SEP!Q45+OCT!Q45+NOV!Q45+DEC!Q45+JAN!Q45+FEB!Q45+MAR!Q45+APR!Q45+MAY!Q45+JNE!Q45</f>
        <v>65178.7601165</v>
      </c>
      <c r="S45" s="16">
        <f t="shared" si="0"/>
        <v>254157.77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56885.36</v>
      </c>
      <c r="G46" s="22">
        <v>0.5</v>
      </c>
      <c r="I46" s="18">
        <f>JLY!I46+AUG!I46+SEP!I46+OCT!I46+NOV!I46+DEC!I46+JAN!I46+FEB!I46+MAR!I46+APR!I46+MAY!I46+JNE!I46</f>
        <v>28442.68</v>
      </c>
      <c r="K46" s="18">
        <f>JLY!K46+AUG!K46+SEP!K46+OCT!K46+NOV!K46+DEC!K46+JAN!K46+FEB!K46+MAR!K46+APR!K46+MAY!K46+JNE!K46</f>
        <v>28442.68</v>
      </c>
      <c r="M46" s="14">
        <v>0.2109</v>
      </c>
      <c r="O46" s="18">
        <f>JLY!O46+AUG!O46+SEP!O46+OCT!O46+NOV!O46+DEC!O46+JAN!O46+FEB!O46+MAR!O46+APR!O46+MAY!O46+JNE!O46</f>
        <v>5998.5612120000005</v>
      </c>
      <c r="P46" s="18"/>
      <c r="Q46" s="18">
        <f>JLY!Q46+AUG!Q46+SEP!Q46+OCT!Q46+NOV!Q46+DEC!Q46+JAN!Q46+FEB!Q46+MAR!Q46+APR!Q46+MAY!Q46+JNE!Q46</f>
        <v>22444.118788</v>
      </c>
      <c r="S46" s="16">
        <f t="shared" si="0"/>
        <v>56885.36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136289.28999999998</v>
      </c>
      <c r="G47" s="22">
        <v>0.5</v>
      </c>
      <c r="I47" s="18">
        <f>JLY!I47+AUG!I47+SEP!I47+OCT!I47+NOV!I47+DEC!I47+JAN!I47+FEB!I47+MAR!I47+APR!I47+MAY!I47+JNE!I47</f>
        <v>68144.64499999999</v>
      </c>
      <c r="K47" s="18">
        <f>JLY!K47+AUG!K47+SEP!K47+OCT!K47+NOV!K47+DEC!K47+JAN!K47+FEB!K47+MAR!K47+APR!K47+MAY!K47+JNE!K47</f>
        <v>68144.64499999999</v>
      </c>
      <c r="M47" s="14">
        <v>0.3471</v>
      </c>
      <c r="O47" s="18">
        <f>JLY!O47+AUG!O47+SEP!O47+OCT!O47+NOV!O47+DEC!O47+JAN!O47+FEB!O47+MAR!O47+APR!O47+MAY!O47+JNE!O47</f>
        <v>23653.006279500005</v>
      </c>
      <c r="P47" s="18"/>
      <c r="Q47" s="18">
        <f>JLY!Q47+AUG!Q47+SEP!Q47+OCT!Q47+NOV!Q47+DEC!Q47+JAN!Q47+FEB!Q47+MAR!Q47+APR!Q47+MAY!Q47+JNE!Q47</f>
        <v>44491.6387205</v>
      </c>
      <c r="S47" s="16">
        <f t="shared" si="0"/>
        <v>136289.28999999998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357735.07999999996</v>
      </c>
      <c r="G48" s="22">
        <v>0.5</v>
      </c>
      <c r="I48" s="18">
        <f>JLY!I48+AUG!I48+SEP!I48+OCT!I48+NOV!I48+DEC!I48+JAN!I48+FEB!I48+MAR!I48+APR!I48+MAY!I48+JNE!I48</f>
        <v>178867.53999999998</v>
      </c>
      <c r="K48" s="18">
        <f>JLY!K48+AUG!K48+SEP!K48+OCT!K48+NOV!K48+DEC!K48+JAN!K48+FEB!K48+MAR!K48+APR!K48+MAY!K48+JNE!K48</f>
        <v>178867.53999999998</v>
      </c>
      <c r="M48" s="14">
        <v>0.2266</v>
      </c>
      <c r="O48" s="18">
        <f>JLY!O48+AUG!O48+SEP!O48+OCT!O48+NOV!O48+DEC!O48+JAN!O48+FEB!O48+MAR!O48+APR!O48+MAY!O48+JNE!O48</f>
        <v>40531.38456399999</v>
      </c>
      <c r="P48" s="18"/>
      <c r="Q48" s="18">
        <f>JLY!Q48+AUG!Q48+SEP!Q48+OCT!Q48+NOV!Q48+DEC!Q48+JAN!Q48+FEB!Q48+MAR!Q48+APR!Q48+MAY!Q48+JNE!Q48</f>
        <v>138336.155436</v>
      </c>
      <c r="S48" s="16">
        <f t="shared" si="0"/>
        <v>357735.07999999996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564856</v>
      </c>
      <c r="G49" s="22">
        <v>0.5</v>
      </c>
      <c r="I49" s="18">
        <f>JLY!I49+AUG!I49+SEP!I49+OCT!I49+NOV!I49+DEC!I49+JAN!I49+FEB!I49+MAR!I49+APR!I49+MAY!I49+JNE!I49</f>
        <v>282428</v>
      </c>
      <c r="K49" s="18">
        <f>JLY!K49+AUG!K49+SEP!K49+OCT!K49+NOV!K49+DEC!K49+JAN!K49+FEB!K49+MAR!K49+APR!K49+MAY!K49+JNE!K49</f>
        <v>282428</v>
      </c>
      <c r="M49" s="14">
        <v>0.2335</v>
      </c>
      <c r="O49" s="18">
        <f>JLY!O49+AUG!O49+SEP!O49+OCT!O49+NOV!O49+DEC!O49+JAN!O49+FEB!O49+MAR!O49+APR!O49+MAY!O49+JNE!O49</f>
        <v>65946.93800000001</v>
      </c>
      <c r="P49" s="18"/>
      <c r="Q49" s="18">
        <f>JLY!Q49+AUG!Q49+SEP!Q49+OCT!Q49+NOV!Q49+DEC!Q49+JAN!Q49+FEB!Q49+MAR!Q49+APR!Q49+MAY!Q49+JNE!Q49</f>
        <v>216481.062</v>
      </c>
      <c r="S49" s="16">
        <f t="shared" si="0"/>
        <v>564856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754581.6</v>
      </c>
      <c r="G50" s="22">
        <v>0.5</v>
      </c>
      <c r="I50" s="18">
        <f>JLY!I50+AUG!I50+SEP!I50+OCT!I50+NOV!I50+DEC!I50+JAN!I50+FEB!I50+MAR!I50+APR!I50+MAY!I50+JNE!I50</f>
        <v>377290.8</v>
      </c>
      <c r="K50" s="18">
        <f>JLY!K50+AUG!K50+SEP!K50+OCT!K50+NOV!K50+DEC!K50+JAN!K50+FEB!K50+MAR!K50+APR!K50+MAY!K50+JNE!K50</f>
        <v>377290.8</v>
      </c>
      <c r="M50" s="14">
        <v>0.4444</v>
      </c>
      <c r="O50" s="18">
        <f>JLY!O50+AUG!O50+SEP!O50+OCT!O50+NOV!O50+DEC!O50+JAN!O50+FEB!O50+MAR!O50+APR!O50+MAY!O50+JNE!O50</f>
        <v>167668.03152</v>
      </c>
      <c r="P50" s="18"/>
      <c r="Q50" s="18">
        <f>JLY!Q50+AUG!Q50+SEP!Q50+OCT!Q50+NOV!Q50+DEC!Q50+JAN!Q50+FEB!Q50+MAR!Q50+APR!Q50+MAY!Q50+JNE!Q50</f>
        <v>209622.76848</v>
      </c>
      <c r="S50" s="16">
        <f t="shared" si="0"/>
        <v>754581.6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3452852.57</v>
      </c>
      <c r="G51" s="22">
        <v>0.5</v>
      </c>
      <c r="I51" s="18">
        <f>JLY!I51+AUG!I51+SEP!I51+OCT!I51+NOV!I51+DEC!I51+JAN!I51+FEB!I51+MAR!I51+APR!I51+MAY!I51+JNE!I51</f>
        <v>1726426.285</v>
      </c>
      <c r="K51" s="18">
        <f>JLY!K51+AUG!K51+SEP!K51+OCT!K51+NOV!K51+DEC!K51+JAN!K51+FEB!K51+MAR!K51+APR!K51+MAY!K51+JNE!K51</f>
        <v>1726426.285</v>
      </c>
      <c r="M51" s="14">
        <v>0.3755</v>
      </c>
      <c r="O51" s="18">
        <f>JLY!O51+AUG!O51+SEP!O51+OCT!O51+NOV!O51+DEC!O51+JAN!O51+FEB!O51+MAR!O51+APR!O51+MAY!O51+JNE!O51</f>
        <v>648273.0700175002</v>
      </c>
      <c r="P51" s="18"/>
      <c r="Q51" s="18">
        <f>JLY!Q51+AUG!Q51+SEP!Q51+OCT!Q51+NOV!Q51+DEC!Q51+JAN!Q51+FEB!Q51+MAR!Q51+APR!Q51+MAY!Q51+JNE!Q51</f>
        <v>1078153.2149825</v>
      </c>
      <c r="S51" s="16">
        <f t="shared" si="0"/>
        <v>3452852.5700000003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230318.86</v>
      </c>
      <c r="G52" s="22">
        <v>0.5</v>
      </c>
      <c r="I52" s="18">
        <f>JLY!I52+AUG!I52+SEP!I52+OCT!I52+NOV!I52+DEC!I52+JAN!I52+FEB!I52+MAR!I52+APR!I52+MAY!I52+JNE!I52</f>
        <v>115159.43</v>
      </c>
      <c r="K52" s="18">
        <f>JLY!K52+AUG!K52+SEP!K52+OCT!K52+NOV!K52+DEC!K52+JAN!K52+FEB!K52+MAR!K52+APR!K52+MAY!K52+JNE!K52</f>
        <v>115159.43</v>
      </c>
      <c r="M52" s="14">
        <v>0.2786</v>
      </c>
      <c r="O52" s="18">
        <f>JLY!O52+AUG!O52+SEP!O52+OCT!O52+NOV!O52+DEC!O52+JAN!O52+FEB!O52+MAR!O52+APR!O52+MAY!O52+JNE!O52</f>
        <v>32083.417198</v>
      </c>
      <c r="P52" s="18"/>
      <c r="Q52" s="18">
        <f>JLY!Q52+AUG!Q52+SEP!Q52+OCT!Q52+NOV!Q52+DEC!Q52+JAN!Q52+FEB!Q52+MAR!Q52+APR!Q52+MAY!Q52+JNE!Q52</f>
        <v>83076.01280199998</v>
      </c>
      <c r="S52" s="16">
        <f t="shared" si="0"/>
        <v>230318.86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116344.85999999999</v>
      </c>
      <c r="G54" s="22">
        <v>0.5</v>
      </c>
      <c r="I54" s="18">
        <f>JLY!I54+AUG!I54+SEP!I54+OCT!I54+NOV!I54+DEC!I54+JAN!I54+FEB!I54+MAR!I54+APR!I54+MAY!I54+JNE!I54</f>
        <v>58172.42999999999</v>
      </c>
      <c r="K54" s="18">
        <f>JLY!K54+AUG!K54+SEP!K54+OCT!K54+NOV!K54+DEC!K54+JAN!K54+FEB!K54+MAR!K54+APR!K54+MAY!K54+JNE!K54</f>
        <v>58172.42999999999</v>
      </c>
      <c r="M54" s="14">
        <v>0.3613</v>
      </c>
      <c r="O54" s="18">
        <f>JLY!O54+AUG!O54+SEP!O54+OCT!O54+NOV!O54+DEC!O54+JAN!O54+FEB!O54+MAR!O54+APR!O54+MAY!O54+JNE!O54</f>
        <v>21017.698959000005</v>
      </c>
      <c r="P54" s="18"/>
      <c r="Q54" s="18">
        <f>JLY!Q54+AUG!Q54+SEP!Q54+OCT!Q54+NOV!Q54+DEC!Q54+JAN!Q54+FEB!Q54+MAR!Q54+APR!Q54+MAY!Q54+JNE!Q54</f>
        <v>37154.731041</v>
      </c>
      <c r="S54" s="16">
        <f t="shared" si="0"/>
        <v>116344.85999999999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124146.20999999999</v>
      </c>
      <c r="G55" s="22">
        <v>0.5</v>
      </c>
      <c r="I55" s="18">
        <f>JLY!I55+AUG!I55+SEP!I55+OCT!I55+NOV!I55+DEC!I55+JAN!I55+FEB!I55+MAR!I55+APR!I55+MAY!I55+JNE!I55</f>
        <v>62073.104999999996</v>
      </c>
      <c r="K55" s="18">
        <f>JLY!K55+AUG!K55+SEP!K55+OCT!K55+NOV!K55+DEC!K55+JAN!K55+FEB!K55+MAR!K55+APR!K55+MAY!K55+JNE!K55</f>
        <v>62073.104999999996</v>
      </c>
      <c r="M55" s="14">
        <v>0.4483</v>
      </c>
      <c r="O55" s="18">
        <f>JLY!O55+AUG!O55+SEP!O55+OCT!O55+NOV!O55+DEC!O55+JAN!O55+FEB!O55+MAR!O55+APR!O55+MAY!O55+JNE!O55</f>
        <v>27827.372971499997</v>
      </c>
      <c r="P55" s="18"/>
      <c r="Q55" s="18">
        <f>JLY!Q55+AUG!Q55+SEP!Q55+OCT!Q55+NOV!Q55+DEC!Q55+JAN!Q55+FEB!Q55+MAR!Q55+APR!Q55+MAY!Q55+JNE!Q55</f>
        <v>34245.73202850001</v>
      </c>
      <c r="S55" s="16">
        <f t="shared" si="0"/>
        <v>124146.20999999999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39588.520000000004</v>
      </c>
      <c r="G56" s="22">
        <v>0.5</v>
      </c>
      <c r="I56" s="18">
        <f>JLY!I56+AUG!I56+SEP!I56+OCT!I56+NOV!I56+DEC!I56+JAN!I56+FEB!I56+MAR!I56+APR!I56+MAY!I56+JNE!I56</f>
        <v>19794.260000000002</v>
      </c>
      <c r="K56" s="18">
        <f>JLY!K56+AUG!K56+SEP!K56+OCT!K56+NOV!K56+DEC!K56+JAN!K56+FEB!K56+MAR!K56+APR!K56+MAY!K56+JNE!K56</f>
        <v>19794.260000000002</v>
      </c>
      <c r="M56" s="14">
        <v>0.3144</v>
      </c>
      <c r="O56" s="18">
        <f>JLY!O56+AUG!O56+SEP!O56+OCT!O56+NOV!O56+DEC!O56+JAN!O56+FEB!O56+MAR!O56+APR!O56+MAY!O56+JNE!O56</f>
        <v>6223.315344</v>
      </c>
      <c r="P56" s="18"/>
      <c r="Q56" s="18">
        <f>JLY!Q56+AUG!Q56+SEP!Q56+OCT!Q56+NOV!Q56+DEC!Q56+JAN!Q56+FEB!Q56+MAR!Q56+APR!Q56+MAY!Q56+JNE!Q56</f>
        <v>13570.944655999998</v>
      </c>
      <c r="S56" s="16">
        <f t="shared" si="0"/>
        <v>39588.52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725075.0199999999</v>
      </c>
      <c r="G57" s="22">
        <v>0.5</v>
      </c>
      <c r="I57" s="18">
        <f>JLY!I57+AUG!I57+SEP!I57+OCT!I57+NOV!I57+DEC!I57+JAN!I57+FEB!I57+MAR!I57+APR!I57+MAY!I57+JNE!I57</f>
        <v>362537.50999999995</v>
      </c>
      <c r="K57" s="18">
        <f>JLY!K57+AUG!K57+SEP!K57+OCT!K57+NOV!K57+DEC!K57+JAN!K57+FEB!K57+MAR!K57+APR!K57+MAY!K57+JNE!K57</f>
        <v>362537.50999999995</v>
      </c>
      <c r="M57" s="14">
        <v>0.3627</v>
      </c>
      <c r="O57" s="18">
        <f>JLY!O57+AUG!O57+SEP!O57+OCT!O57+NOV!O57+DEC!O57+JAN!O57+FEB!O57+MAR!O57+APR!O57+MAY!O57+JNE!O57</f>
        <v>131492.354877</v>
      </c>
      <c r="P57" s="18"/>
      <c r="Q57" s="18">
        <f>JLY!Q57+AUG!Q57+SEP!Q57+OCT!Q57+NOV!Q57+DEC!Q57+JAN!Q57+FEB!Q57+MAR!Q57+APR!Q57+MAY!Q57+JNE!Q57</f>
        <v>231045.15512299995</v>
      </c>
      <c r="S57" s="16">
        <f t="shared" si="0"/>
        <v>725075.0199999999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216638.09999999998</v>
      </c>
      <c r="G58" s="22">
        <v>0.5</v>
      </c>
      <c r="I58" s="18">
        <f>JLY!I58+AUG!I58+SEP!I58+OCT!I58+NOV!I58+DEC!I58+JAN!I58+FEB!I58+MAR!I58+APR!I58+MAY!I58+JNE!I58</f>
        <v>108319.04999999999</v>
      </c>
      <c r="K58" s="18">
        <f>JLY!K58+AUG!K58+SEP!K58+OCT!K58+NOV!K58+DEC!K58+JAN!K58+FEB!K58+MAR!K58+APR!K58+MAY!K58+JNE!K58</f>
        <v>108319.04999999999</v>
      </c>
      <c r="M58" s="14">
        <v>0.3853</v>
      </c>
      <c r="O58" s="18">
        <f>JLY!O58+AUG!O58+SEP!O58+OCT!O58+NOV!O58+DEC!O58+JAN!O58+FEB!O58+MAR!O58+APR!O58+MAY!O58+JNE!O58</f>
        <v>41735.329965</v>
      </c>
      <c r="P58" s="18"/>
      <c r="Q58" s="18">
        <f>JLY!Q58+AUG!Q58+SEP!Q58+OCT!Q58+NOV!Q58+DEC!Q58+JAN!Q58+FEB!Q58+MAR!Q58+APR!Q58+MAY!Q58+JNE!Q58</f>
        <v>66583.72003499999</v>
      </c>
      <c r="S58" s="16">
        <f t="shared" si="0"/>
        <v>216638.09999999998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271988.55</v>
      </c>
      <c r="G59" s="22">
        <v>0.5</v>
      </c>
      <c r="I59" s="18">
        <f>JLY!I59+AUG!I59+SEP!I59+OCT!I59+NOV!I59+DEC!I59+JAN!I59+FEB!I59+MAR!I59+APR!I59+MAY!I59+JNE!I59</f>
        <v>135994.275</v>
      </c>
      <c r="K59" s="18">
        <f>JLY!K59+AUG!K59+SEP!K59+OCT!K59+NOV!K59+DEC!K59+JAN!K59+FEB!K59+MAR!K59+APR!K59+MAY!K59+JNE!K59</f>
        <v>135994.275</v>
      </c>
      <c r="M59" s="14">
        <v>0.4391</v>
      </c>
      <c r="O59" s="18">
        <f>JLY!O59+AUG!O59+SEP!O59+OCT!O59+NOV!O59+DEC!O59+JAN!O59+FEB!O59+MAR!O59+APR!O59+MAY!O59+JNE!O59</f>
        <v>59715.0861525</v>
      </c>
      <c r="P59" s="18"/>
      <c r="Q59" s="18">
        <f>JLY!Q59+AUG!Q59+SEP!Q59+OCT!Q59+NOV!Q59+DEC!Q59+JAN!Q59+FEB!Q59+MAR!Q59+APR!Q59+MAY!Q59+JNE!Q59</f>
        <v>76279.1888475</v>
      </c>
      <c r="S59" s="16">
        <f t="shared" si="0"/>
        <v>271988.55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143968.8</v>
      </c>
      <c r="G60" s="22">
        <v>0.5</v>
      </c>
      <c r="I60" s="18">
        <f>JLY!I60+AUG!I60+SEP!I60+OCT!I60+NOV!I60+DEC!I60+JAN!I60+FEB!I60+MAR!I60+APR!I60+MAY!I60+JNE!I60</f>
        <v>71984.4</v>
      </c>
      <c r="K60" s="18">
        <f>JLY!K60+AUG!K60+SEP!K60+OCT!K60+NOV!K60+DEC!K60+JAN!K60+FEB!K60+MAR!K60+APR!K60+MAY!K60+JNE!K60</f>
        <v>71984.4</v>
      </c>
      <c r="M60" s="14">
        <v>0.2245</v>
      </c>
      <c r="O60" s="18">
        <f>JLY!O60+AUG!O60+SEP!O60+OCT!O60+NOV!O60+DEC!O60+JAN!O60+FEB!O60+MAR!O60+APR!O60+MAY!O60+JNE!O60</f>
        <v>16160.4978</v>
      </c>
      <c r="P60" s="18"/>
      <c r="Q60" s="18">
        <f>JLY!Q60+AUG!Q60+SEP!Q60+OCT!Q60+NOV!Q60+DEC!Q60+JAN!Q60+FEB!Q60+MAR!Q60+APR!Q60+MAY!Q60+JNE!Q60</f>
        <v>55823.9022</v>
      </c>
      <c r="S60" s="16">
        <f t="shared" si="0"/>
        <v>143968.8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899608.59</v>
      </c>
      <c r="G61" s="22">
        <v>0.5</v>
      </c>
      <c r="I61" s="18">
        <f>JLY!I61+AUG!I61+SEP!I61+OCT!I61+NOV!I61+DEC!I61+JAN!I61+FEB!I61+MAR!I61+APR!I61+MAY!I61+JNE!I61</f>
        <v>449804.295</v>
      </c>
      <c r="K61" s="18">
        <f>JLY!K61+AUG!K61+SEP!K61+OCT!K61+NOV!K61+DEC!K61+JAN!K61+FEB!K61+MAR!K61+APR!K61+MAY!K61+JNE!K61</f>
        <v>449804.295</v>
      </c>
      <c r="M61" s="17">
        <v>0.4764</v>
      </c>
      <c r="O61" s="18">
        <f>JLY!O61+AUG!O61+SEP!O61+OCT!O61+NOV!O61+DEC!O61+JAN!O61+FEB!O61+MAR!O61+APR!O61+MAY!O61+JNE!O61</f>
        <v>214286.76613799998</v>
      </c>
      <c r="P61" s="18"/>
      <c r="Q61" s="18">
        <f>JLY!Q61+AUG!Q61+SEP!Q61+OCT!Q61+NOV!Q61+DEC!Q61+JAN!Q61+FEB!Q61+MAR!Q61+APR!Q61+MAY!Q61+JNE!Q61</f>
        <v>235517.528862</v>
      </c>
      <c r="S61" s="16">
        <f t="shared" si="0"/>
        <v>899608.59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750678.19</v>
      </c>
      <c r="G62" s="22">
        <v>0.5</v>
      </c>
      <c r="I62" s="18">
        <f>JLY!I62+AUG!I62+SEP!I62+OCT!I62+NOV!I62+DEC!I62+JAN!I62+FEB!I62+MAR!I62+APR!I62+MAY!I62+JNE!I62</f>
        <v>375339.095</v>
      </c>
      <c r="K62" s="18">
        <f>JLY!K62+AUG!K62+SEP!K62+OCT!K62+NOV!K62+DEC!K62+JAN!K62+FEB!K62+MAR!K62+APR!K62+MAY!K62+JNE!K62</f>
        <v>375339.095</v>
      </c>
      <c r="M62" s="14">
        <v>0.4401</v>
      </c>
      <c r="O62" s="18">
        <f>JLY!O62+AUG!O62+SEP!O62+OCT!O62+NOV!O62+DEC!O62+JAN!O62+FEB!O62+MAR!O62+APR!O62+MAY!O62+JNE!O62</f>
        <v>165186.7357095</v>
      </c>
      <c r="P62" s="18"/>
      <c r="Q62" s="18">
        <f>JLY!Q62+AUG!Q62+SEP!Q62+OCT!Q62+NOV!Q62+DEC!Q62+JAN!Q62+FEB!Q62+MAR!Q62+APR!Q62+MAY!Q62+JNE!Q62</f>
        <v>210152.35929049997</v>
      </c>
      <c r="S62" s="16">
        <f t="shared" si="0"/>
        <v>750678.19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333778.75</v>
      </c>
      <c r="G63" s="22">
        <v>0.5</v>
      </c>
      <c r="I63" s="18">
        <f>JLY!I63+AUG!I63+SEP!I63+OCT!I63+NOV!I63+DEC!I63+JAN!I63+FEB!I63+MAR!I63+APR!I63+MAY!I63+JNE!I63</f>
        <v>166889.375</v>
      </c>
      <c r="K63" s="18">
        <f>JLY!K63+AUG!K63+SEP!K63+OCT!K63+NOV!K63+DEC!K63+JAN!K63+FEB!K63+MAR!K63+APR!K63+MAY!K63+JNE!K63</f>
        <v>166889.375</v>
      </c>
      <c r="M63" s="14">
        <v>0.1698</v>
      </c>
      <c r="O63" s="18">
        <f>JLY!O63+AUG!O63+SEP!O63+OCT!O63+NOV!O63+DEC!O63+JAN!O63+FEB!O63+MAR!O63+APR!O63+MAY!O63+JNE!O63</f>
        <v>28337.815875</v>
      </c>
      <c r="P63" s="18"/>
      <c r="Q63" s="18">
        <f>JLY!Q63+AUG!Q63+SEP!Q63+OCT!Q63+NOV!Q63+DEC!Q63+JAN!Q63+FEB!Q63+MAR!Q63+APR!Q63+MAY!Q63+JNE!Q63</f>
        <v>138551.55912500003</v>
      </c>
      <c r="S63" s="16">
        <f t="shared" si="0"/>
        <v>333778.75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249890.65999999997</v>
      </c>
      <c r="G64" s="22">
        <v>0.5</v>
      </c>
      <c r="I64" s="18">
        <f>JLY!I64+AUG!I64+SEP!I64+OCT!I64+NOV!I64+DEC!I64+JAN!I64+FEB!I64+MAR!I64+APR!I64+MAY!I64+JNE!I64</f>
        <v>124945.32999999999</v>
      </c>
      <c r="K64" s="18">
        <f>JLY!K64+AUG!K64+SEP!K64+OCT!K64+NOV!K64+DEC!K64+JAN!K64+FEB!K64+MAR!K64+APR!K64+MAY!K64+JNE!K64</f>
        <v>124945.32999999999</v>
      </c>
      <c r="M64" s="14">
        <v>0.3355</v>
      </c>
      <c r="O64" s="18">
        <f>JLY!O64+AUG!O64+SEP!O64+OCT!O64+NOV!O64+DEC!O64+JAN!O64+FEB!O64+MAR!O64+APR!O64+MAY!O64+JNE!O64</f>
        <v>41919.158215</v>
      </c>
      <c r="P64" s="18"/>
      <c r="Q64" s="18">
        <f>JLY!Q64+AUG!Q64+SEP!Q64+OCT!Q64+NOV!Q64+DEC!Q64+JAN!Q64+FEB!Q64+MAR!Q64+APR!Q64+MAY!Q64+JNE!Q64</f>
        <v>83026.17178499998</v>
      </c>
      <c r="S64" s="16">
        <f t="shared" si="0"/>
        <v>249890.65999999997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703257.47</v>
      </c>
      <c r="G66" s="22">
        <v>0.5</v>
      </c>
      <c r="I66" s="18">
        <f>JLY!I66+AUG!I66+SEP!I66+OCT!I66+NOV!I66+DEC!I66+JAN!I66+FEB!I66+MAR!I66+APR!I66+MAY!I66+JNE!I66</f>
        <v>351628.735</v>
      </c>
      <c r="K66" s="18">
        <f>JLY!K66+AUG!K66+SEP!K66+OCT!K66+NOV!K66+DEC!K66+JAN!K66+FEB!K66+MAR!K66+APR!K66+MAY!K66+JNE!K66</f>
        <v>351628.735</v>
      </c>
      <c r="M66" s="14">
        <v>0.2286</v>
      </c>
      <c r="O66" s="18">
        <f>JLY!O66+AUG!O66+SEP!O66+OCT!O66+NOV!O66+DEC!O66+JAN!O66+FEB!O66+MAR!O66+APR!O66+MAY!O66+JNE!O66</f>
        <v>80382.328821</v>
      </c>
      <c r="P66" s="18"/>
      <c r="Q66" s="18">
        <f>JLY!Q66+AUG!Q66+SEP!Q66+OCT!Q66+NOV!Q66+DEC!Q66+JAN!Q66+FEB!Q66+MAR!Q66+APR!Q66+MAY!Q66+JNE!Q66</f>
        <v>271246.406179</v>
      </c>
      <c r="S66" s="16">
        <f t="shared" si="0"/>
        <v>703257.47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102271.84999999999</v>
      </c>
      <c r="G67" s="22">
        <v>0.5</v>
      </c>
      <c r="I67" s="18">
        <f>JLY!I67+AUG!I67+SEP!I67+OCT!I67+NOV!I67+DEC!I67+JAN!I67+FEB!I67+MAR!I67+APR!I67+MAY!I67+JNE!I67</f>
        <v>51135.924999999996</v>
      </c>
      <c r="K67" s="18">
        <f>JLY!K67+AUG!K67+SEP!K67+OCT!K67+NOV!K67+DEC!K67+JAN!K67+FEB!K67+MAR!K67+APR!K67+MAY!K67+JNE!K67</f>
        <v>51135.924999999996</v>
      </c>
      <c r="M67" s="14">
        <v>0.4333</v>
      </c>
      <c r="O67" s="18">
        <f>JLY!O67+AUG!O67+SEP!O67+OCT!O67+NOV!O67+DEC!O67+JAN!O67+FEB!O67+MAR!O67+APR!O67+MAY!O67+JNE!O67</f>
        <v>22157.1963025</v>
      </c>
      <c r="P67" s="18"/>
      <c r="Q67" s="18">
        <f>JLY!Q67+AUG!Q67+SEP!Q67+OCT!Q67+NOV!Q67+DEC!Q67+JAN!Q67+FEB!Q67+MAR!Q67+APR!Q67+MAY!Q67+JNE!Q67</f>
        <v>28978.7286975</v>
      </c>
      <c r="S67" s="16">
        <f t="shared" si="0"/>
        <v>102271.84999999999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769224.6299999999</v>
      </c>
      <c r="G68" s="22">
        <v>0.5</v>
      </c>
      <c r="I68" s="18">
        <f>JLY!I68+AUG!I68+SEP!I68+OCT!I68+NOV!I68+DEC!I68+JAN!I68+FEB!I68+MAR!I68+APR!I68+MAY!I68+JNE!I68</f>
        <v>384612.31499999994</v>
      </c>
      <c r="K68" s="18">
        <f>JLY!K68+AUG!K68+SEP!K68+OCT!K68+NOV!K68+DEC!K68+JAN!K68+FEB!K68+MAR!K68+APR!K68+MAY!K68+JNE!K68</f>
        <v>384612.31499999994</v>
      </c>
      <c r="M68" s="14">
        <v>0.2834</v>
      </c>
      <c r="O68" s="18">
        <f>JLY!O68+AUG!O68+SEP!O68+OCT!O68+NOV!O68+DEC!O68+JAN!O68+FEB!O68+MAR!O68+APR!O68+MAY!O68+JNE!O68</f>
        <v>108999.13007099999</v>
      </c>
      <c r="P68" s="18"/>
      <c r="Q68" s="18">
        <f>JLY!Q68+AUG!Q68+SEP!Q68+OCT!Q68+NOV!Q68+DEC!Q68+JAN!Q68+FEB!Q68+MAR!Q68+APR!Q68+MAY!Q68+JNE!Q68</f>
        <v>275613.18492900004</v>
      </c>
      <c r="S68" s="16">
        <f t="shared" si="0"/>
        <v>769224.6299999999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251455.31</v>
      </c>
      <c r="G69" s="22">
        <v>0.5</v>
      </c>
      <c r="I69" s="18">
        <f>JLY!I69+AUG!I69+SEP!I69+OCT!I69+NOV!I69+DEC!I69+JAN!I69+FEB!I69+MAR!I69+APR!I69+MAY!I69+JNE!I69</f>
        <v>125727.655</v>
      </c>
      <c r="K69" s="18">
        <f>JLY!K69+AUG!K69+SEP!K69+OCT!K69+NOV!K69+DEC!K69+JAN!K69+FEB!K69+MAR!K69+APR!K69+MAY!K69+JNE!K69</f>
        <v>125727.655</v>
      </c>
      <c r="M69" s="14">
        <v>0.3132</v>
      </c>
      <c r="O69" s="18">
        <f>JLY!O69+AUG!O69+SEP!O69+OCT!O69+NOV!O69+DEC!O69+JAN!O69+FEB!O69+MAR!O69+APR!O69+MAY!O69+JNE!O69</f>
        <v>39377.901545999994</v>
      </c>
      <c r="P69" s="18"/>
      <c r="Q69" s="18">
        <f>JLY!Q69+AUG!Q69+SEP!Q69+OCT!Q69+NOV!Q69+DEC!Q69+JAN!Q69+FEB!Q69+MAR!Q69+APR!Q69+MAY!Q69+JNE!Q69</f>
        <v>86349.753454</v>
      </c>
      <c r="S69" s="16">
        <f t="shared" si="0"/>
        <v>251455.31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179734.74</v>
      </c>
      <c r="G70" s="22">
        <v>0.5</v>
      </c>
      <c r="I70" s="18">
        <f>JLY!I70+AUG!I70+SEP!I70+OCT!I70+NOV!I70+DEC!I70+JAN!I70+FEB!I70+MAR!I70+APR!I70+MAY!I70+JNE!I70</f>
        <v>89867.37</v>
      </c>
      <c r="K70" s="18">
        <f>JLY!K70+AUG!K70+SEP!K70+OCT!K70+NOV!K70+DEC!K70+JAN!K70+FEB!K70+MAR!K70+APR!K70+MAY!K70+JNE!K70</f>
        <v>89867.37</v>
      </c>
      <c r="M70" s="14">
        <v>0.4329</v>
      </c>
      <c r="O70" s="18">
        <f>JLY!O70+AUG!O70+SEP!O70+OCT!O70+NOV!O70+DEC!O70+JAN!O70+FEB!O70+MAR!O70+APR!O70+MAY!O70+JNE!O70</f>
        <v>38903.584473</v>
      </c>
      <c r="P70" s="18"/>
      <c r="Q70" s="18">
        <f>JLY!Q70+AUG!Q70+SEP!Q70+OCT!Q70+NOV!Q70+DEC!Q70+JAN!Q70+FEB!Q70+MAR!Q70+APR!Q70+MAY!Q70+JNE!Q70</f>
        <v>50963.785527</v>
      </c>
      <c r="S70" s="16">
        <f t="shared" si="0"/>
        <v>179734.74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427699.98000000004</v>
      </c>
      <c r="G71" s="22">
        <v>0.5</v>
      </c>
      <c r="I71" s="18">
        <f>JLY!I71+AUG!I71+SEP!I71+OCT!I71+NOV!I71+DEC!I71+JAN!I71+FEB!I71+MAR!I71+APR!I71+MAY!I71+JNE!I71</f>
        <v>213849.99000000002</v>
      </c>
      <c r="K71" s="18">
        <f>JLY!K71+AUG!K71+SEP!K71+OCT!K71+NOV!K71+DEC!K71+JAN!K71+FEB!K71+MAR!K71+APR!K71+MAY!K71+JNE!K71</f>
        <v>213849.99000000002</v>
      </c>
      <c r="M71" s="14">
        <v>0.1971</v>
      </c>
      <c r="O71" s="18">
        <f>JLY!O71+AUG!O71+SEP!O71+OCT!O71+NOV!O71+DEC!O71+JAN!O71+FEB!O71+MAR!O71+APR!O71+MAY!O71+JNE!O71</f>
        <v>42149.83302900001</v>
      </c>
      <c r="P71" s="18"/>
      <c r="Q71" s="18">
        <f>JLY!Q71+AUG!Q71+SEP!Q71+OCT!Q71+NOV!Q71+DEC!Q71+JAN!Q71+FEB!Q71+MAR!Q71+APR!Q71+MAY!Q71+JNE!Q71</f>
        <v>171700.15697100002</v>
      </c>
      <c r="S71" s="16">
        <f t="shared" si="0"/>
        <v>427699.98000000004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135848.04</v>
      </c>
      <c r="G72" s="22">
        <v>0.5</v>
      </c>
      <c r="I72" s="18">
        <f>JLY!I72+AUG!I72+SEP!I72+OCT!I72+NOV!I72+DEC!I72+JAN!I72+FEB!I72+MAR!I72+APR!I72+MAY!I72+JNE!I72</f>
        <v>67924.02</v>
      </c>
      <c r="K72" s="18">
        <f>JLY!K72+AUG!K72+SEP!K72+OCT!K72+NOV!K72+DEC!K72+JAN!K72+FEB!K72+MAR!K72+APR!K72+MAY!K72+JNE!K72</f>
        <v>67924.02</v>
      </c>
      <c r="M72" s="14">
        <v>0.3304</v>
      </c>
      <c r="O72" s="18">
        <f>JLY!O72+AUG!O72+SEP!O72+OCT!O72+NOV!O72+DEC!O72+JAN!O72+FEB!O72+MAR!O72+APR!O72+MAY!O72+JNE!O72</f>
        <v>22442.096208</v>
      </c>
      <c r="P72" s="18"/>
      <c r="Q72" s="18">
        <f>JLY!Q72+AUG!Q72+SEP!Q72+OCT!Q72+NOV!Q72+DEC!Q72+JAN!Q72+FEB!Q72+MAR!Q72+APR!Q72+MAY!Q72+JNE!Q72</f>
        <v>45481.923791999994</v>
      </c>
      <c r="S72" s="16">
        <f t="shared" si="0"/>
        <v>135848.04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28780.210000000003</v>
      </c>
      <c r="G73" s="22">
        <v>0.5</v>
      </c>
      <c r="I73" s="18">
        <f>JLY!I73+AUG!I73+SEP!I73+OCT!I73+NOV!I73+DEC!I73+JAN!I73+FEB!I73+MAR!I73+APR!I73+MAY!I73+JNE!I73</f>
        <v>14390.105000000001</v>
      </c>
      <c r="K73" s="18">
        <f>JLY!K73+AUG!K73+SEP!K73+OCT!K73+NOV!K73+DEC!K73+JAN!K73+FEB!K73+MAR!K73+APR!K73+MAY!K73+JNE!K73</f>
        <v>14390.105000000001</v>
      </c>
      <c r="M73" s="14">
        <v>0.2686</v>
      </c>
      <c r="O73" s="18">
        <f>JLY!O73+AUG!O73+SEP!O73+OCT!O73+NOV!O73+DEC!O73+JAN!O73+FEB!O73+MAR!O73+APR!O73+MAY!O73+JNE!O73</f>
        <v>3865.182203</v>
      </c>
      <c r="P73" s="18"/>
      <c r="Q73" s="18">
        <f>JLY!Q73+AUG!Q73+SEP!Q73+OCT!Q73+NOV!Q73+DEC!Q73+JAN!Q73+FEB!Q73+MAR!Q73+APR!Q73+MAY!Q73+JNE!Q73</f>
        <v>10524.922797</v>
      </c>
      <c r="S73" s="16">
        <f t="shared" si="0"/>
        <v>28780.21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126399.64</v>
      </c>
      <c r="G74" s="22">
        <v>0.5</v>
      </c>
      <c r="I74" s="18">
        <f>JLY!I74+AUG!I74+SEP!I74+OCT!I74+NOV!I74+DEC!I74+JAN!I74+FEB!I74+MAR!I74+APR!I74+MAY!I74+JNE!I74</f>
        <v>63199.82</v>
      </c>
      <c r="K74" s="18">
        <f>JLY!K74+AUG!K74+SEP!K74+OCT!K74+NOV!K74+DEC!K74+JAN!K74+FEB!K74+MAR!K74+APR!K74+MAY!K74+JNE!K74</f>
        <v>63199.82</v>
      </c>
      <c r="M74" s="14">
        <v>0.4083</v>
      </c>
      <c r="O74" s="18">
        <f>JLY!O74+AUG!O74+SEP!O74+OCT!O74+NOV!O74+DEC!O74+JAN!O74+FEB!O74+MAR!O74+APR!O74+MAY!O74+JNE!O74</f>
        <v>25804.486506</v>
      </c>
      <c r="P74" s="18"/>
      <c r="Q74" s="18">
        <f>JLY!Q74+AUG!Q74+SEP!Q74+OCT!Q74+NOV!Q74+DEC!Q74+JAN!Q74+FEB!Q74+MAR!Q74+APR!Q74+MAY!Q74+JNE!Q74</f>
        <v>37395.333494000006</v>
      </c>
      <c r="S74" s="16">
        <f aca="true" t="shared" si="1" ref="S74:S135">I74+O74+Q74</f>
        <v>126399.64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473035.3600000001</v>
      </c>
      <c r="G75" s="22">
        <v>0.5</v>
      </c>
      <c r="I75" s="18">
        <f>JLY!I75+AUG!I75+SEP!I75+OCT!I75+NOV!I75+DEC!I75+JAN!I75+FEB!I75+MAR!I75+APR!I75+MAY!I75+JNE!I75</f>
        <v>236517.68000000005</v>
      </c>
      <c r="K75" s="18">
        <f>JLY!K75+AUG!K75+SEP!K75+OCT!K75+NOV!K75+DEC!K75+JAN!K75+FEB!K75+MAR!K75+APR!K75+MAY!K75+JNE!K75</f>
        <v>236517.68000000005</v>
      </c>
      <c r="M75" s="14">
        <v>0.2865</v>
      </c>
      <c r="O75" s="18">
        <f>JLY!O75+AUG!O75+SEP!O75+OCT!O75+NOV!O75+DEC!O75+JAN!O75+FEB!O75+MAR!O75+APR!O75+MAY!O75+JNE!O75</f>
        <v>67762.31532</v>
      </c>
      <c r="P75" s="18"/>
      <c r="Q75" s="18">
        <f>JLY!Q75+AUG!Q75+SEP!Q75+OCT!Q75+NOV!Q75+DEC!Q75+JAN!Q75+FEB!Q75+MAR!Q75+APR!Q75+MAY!Q75+JNE!Q75</f>
        <v>168755.36468</v>
      </c>
      <c r="S75" s="16">
        <f t="shared" si="1"/>
        <v>473035.36000000004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162216.32</v>
      </c>
      <c r="G76" s="22">
        <v>0.5</v>
      </c>
      <c r="I76" s="18">
        <f>JLY!I76+AUG!I76+SEP!I76+OCT!I76+NOV!I76+DEC!I76+JAN!I76+FEB!I76+MAR!I76+APR!I76+MAY!I76+JNE!I76</f>
        <v>81108.16</v>
      </c>
      <c r="K76" s="18">
        <f>JLY!K76+AUG!K76+SEP!K76+OCT!K76+NOV!K76+DEC!K76+JAN!K76+FEB!K76+MAR!K76+APR!K76+MAY!K76+JNE!K76</f>
        <v>81108.16</v>
      </c>
      <c r="M76" s="14">
        <v>0.2539</v>
      </c>
      <c r="O76" s="18">
        <f>JLY!O76+AUG!O76+SEP!O76+OCT!O76+NOV!O76+DEC!O76+JAN!O76+FEB!O76+MAR!O76+APR!O76+MAY!O76+JNE!O76</f>
        <v>20593.361824</v>
      </c>
      <c r="P76" s="18"/>
      <c r="Q76" s="18">
        <f>JLY!Q76+AUG!Q76+SEP!Q76+OCT!Q76+NOV!Q76+DEC!Q76+JAN!Q76+FEB!Q76+MAR!Q76+APR!Q76+MAY!Q76+JNE!Q76</f>
        <v>60514.798176</v>
      </c>
      <c r="S76" s="16">
        <f t="shared" si="1"/>
        <v>162216.32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584934.01</v>
      </c>
      <c r="G77" s="22">
        <v>0.5</v>
      </c>
      <c r="I77" s="18">
        <f>JLY!I77+AUG!I77+SEP!I77+OCT!I77+NOV!I77+DEC!I77+JAN!I77+FEB!I77+MAR!I77+APR!I77+MAY!I77+JNE!I77</f>
        <v>292467.005</v>
      </c>
      <c r="K77" s="18">
        <f>JLY!K77+AUG!K77+SEP!K77+OCT!K77+NOV!K77+DEC!K77+JAN!K77+FEB!K77+MAR!K77+APR!K77+MAY!K77+JNE!K77</f>
        <v>292467.005</v>
      </c>
      <c r="M77" s="14">
        <v>0.2355</v>
      </c>
      <c r="O77" s="18">
        <f>JLY!O77+AUG!O77+SEP!O77+OCT!O77+NOV!O77+DEC!O77+JAN!O77+FEB!O77+MAR!O77+APR!O77+MAY!O77+JNE!O77</f>
        <v>68875.9796775</v>
      </c>
      <c r="P77" s="18"/>
      <c r="Q77" s="18">
        <f>JLY!Q77+AUG!Q77+SEP!Q77+OCT!Q77+NOV!Q77+DEC!Q77+JAN!Q77+FEB!Q77+MAR!Q77+APR!Q77+MAY!Q77+JNE!Q77</f>
        <v>223591.02532249998</v>
      </c>
      <c r="S77" s="16">
        <f t="shared" si="1"/>
        <v>584934.01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222924.25</v>
      </c>
      <c r="G78" s="22">
        <v>0.5</v>
      </c>
      <c r="I78" s="18">
        <f>JLY!I78+AUG!I78+SEP!I78+OCT!I78+NOV!I78+DEC!I78+JAN!I78+FEB!I78+MAR!I78+APR!I78+MAY!I78+JNE!I78</f>
        <v>111462.125</v>
      </c>
      <c r="K78" s="18">
        <f>JLY!K78+AUG!K78+SEP!K78+OCT!K78+NOV!K78+DEC!K78+JAN!K78+FEB!K78+MAR!K78+APR!K78+MAY!K78+JNE!K78</f>
        <v>111462.125</v>
      </c>
      <c r="M78" s="14">
        <v>0.4342</v>
      </c>
      <c r="O78" s="18">
        <f>JLY!O78+AUG!O78+SEP!O78+OCT!O78+NOV!O78+DEC!O78+JAN!O78+FEB!O78+MAR!O78+APR!O78+MAY!O78+JNE!O78</f>
        <v>48396.854675</v>
      </c>
      <c r="P78" s="18"/>
      <c r="Q78" s="18">
        <f>JLY!Q78+AUG!Q78+SEP!Q78+OCT!Q78+NOV!Q78+DEC!Q78+JAN!Q78+FEB!Q78+MAR!Q78+APR!Q78+MAY!Q78+JNE!Q78</f>
        <v>63065.270325</v>
      </c>
      <c r="S78" s="16">
        <f t="shared" si="1"/>
        <v>222924.25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287409.73000000004</v>
      </c>
      <c r="G79" s="22">
        <v>0.5</v>
      </c>
      <c r="I79" s="18">
        <f>JLY!I79+AUG!I79+SEP!I79+OCT!I79+NOV!I79+DEC!I79+JAN!I79+FEB!I79+MAR!I79+APR!I79+MAY!I79+JNE!I79</f>
        <v>143704.86500000002</v>
      </c>
      <c r="K79" s="18">
        <f>JLY!K79+AUG!K79+SEP!K79+OCT!K79+NOV!K79+DEC!K79+JAN!K79+FEB!K79+MAR!K79+APR!K79+MAY!K79+JNE!K79</f>
        <v>143704.86500000002</v>
      </c>
      <c r="M79" s="14">
        <v>0.2232</v>
      </c>
      <c r="O79" s="18">
        <f>JLY!O79+AUG!O79+SEP!O79+OCT!O79+NOV!O79+DEC!O79+JAN!O79+FEB!O79+MAR!O79+APR!O79+MAY!O79+JNE!O79</f>
        <v>32074.925868</v>
      </c>
      <c r="P79" s="18"/>
      <c r="Q79" s="18">
        <f>JLY!Q79+AUG!Q79+SEP!Q79+OCT!Q79+NOV!Q79+DEC!Q79+JAN!Q79+FEB!Q79+MAR!Q79+APR!Q79+MAY!Q79+JNE!Q79</f>
        <v>111629.93913200001</v>
      </c>
      <c r="S79" s="16">
        <f t="shared" si="1"/>
        <v>287409.73000000004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87431.89</v>
      </c>
      <c r="G80" s="22">
        <v>0.5</v>
      </c>
      <c r="I80" s="18">
        <f>JLY!I80+AUG!I80+SEP!I80+OCT!I80+NOV!I80+DEC!I80+JAN!I80+FEB!I80+MAR!I80+APR!I80+MAY!I80+JNE!I80</f>
        <v>43715.945</v>
      </c>
      <c r="K80" s="18">
        <f>JLY!K80+AUG!K80+SEP!K80+OCT!K80+NOV!K80+DEC!K80+JAN!K80+FEB!K80+MAR!K80+APR!K80+MAY!K80+JNE!K80</f>
        <v>43715.945</v>
      </c>
      <c r="M80" s="14">
        <v>0.3716</v>
      </c>
      <c r="O80" s="18">
        <f>JLY!O80+AUG!O80+SEP!O80+OCT!O80+NOV!O80+DEC!O80+JAN!O80+FEB!O80+MAR!O80+APR!O80+MAY!O80+JNE!O80</f>
        <v>16244.845161999998</v>
      </c>
      <c r="P80" s="18"/>
      <c r="Q80" s="18">
        <f>JLY!Q80+AUG!Q80+SEP!Q80+OCT!Q80+NOV!Q80+DEC!Q80+JAN!Q80+FEB!Q80+MAR!Q80+APR!Q80+MAY!Q80+JNE!Q80</f>
        <v>27471.099838000002</v>
      </c>
      <c r="S80" s="16">
        <f t="shared" si="1"/>
        <v>87431.89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1637252.7399999998</v>
      </c>
      <c r="G81" s="22">
        <v>0.5</v>
      </c>
      <c r="I81" s="18">
        <f>JLY!I81+AUG!I81+SEP!I81+OCT!I81+NOV!I81+DEC!I81+JAN!I81+FEB!I81+MAR!I81+APR!I81+MAY!I81+JNE!I81</f>
        <v>818626.3699999999</v>
      </c>
      <c r="K81" s="18">
        <f>JLY!K81+AUG!K81+SEP!K81+OCT!K81+NOV!K81+DEC!K81+JAN!K81+FEB!K81+MAR!K81+APR!K81+MAY!K81+JNE!K81</f>
        <v>818626.3699999999</v>
      </c>
      <c r="M81" s="14">
        <v>0.3414</v>
      </c>
      <c r="O81" s="18">
        <f>JLY!O81+AUG!O81+SEP!O81+OCT!O81+NOV!O81+DEC!O81+JAN!O81+FEB!O81+MAR!O81+APR!O81+MAY!O81+JNE!O81</f>
        <v>279479.04271799995</v>
      </c>
      <c r="P81" s="18"/>
      <c r="Q81" s="18">
        <f>JLY!Q81+AUG!Q81+SEP!Q81+OCT!Q81+NOV!Q81+DEC!Q81+JAN!Q81+FEB!Q81+MAR!Q81+APR!Q81+MAY!Q81+JNE!Q81</f>
        <v>539147.3272820001</v>
      </c>
      <c r="S81" s="16">
        <f t="shared" si="1"/>
        <v>1637252.74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1164849.16</v>
      </c>
      <c r="G82" s="22">
        <v>0.5</v>
      </c>
      <c r="I82" s="18">
        <f>JLY!I82+AUG!I82+SEP!I82+OCT!I82+NOV!I82+DEC!I82+JAN!I82+FEB!I82+MAR!I82+APR!I82+MAY!I82+JNE!I82</f>
        <v>582424.58</v>
      </c>
      <c r="K82" s="18">
        <f>JLY!K82+AUG!K82+SEP!K82+OCT!K82+NOV!K82+DEC!K82+JAN!K82+FEB!K82+MAR!K82+APR!K82+MAY!K82+JNE!K82</f>
        <v>582424.58</v>
      </c>
      <c r="M82" s="14">
        <v>0.2923</v>
      </c>
      <c r="O82" s="18">
        <f>JLY!O82+AUG!O82+SEP!O82+OCT!O82+NOV!O82+DEC!O82+JAN!O82+FEB!O82+MAR!O82+APR!O82+MAY!O82+JNE!O82</f>
        <v>170242.704734</v>
      </c>
      <c r="P82" s="18"/>
      <c r="Q82" s="18">
        <f>JLY!Q82+AUG!Q82+SEP!Q82+OCT!Q82+NOV!Q82+DEC!Q82+JAN!Q82+FEB!Q82+MAR!Q82+APR!Q82+MAY!Q82+JNE!Q82</f>
        <v>412181.875266</v>
      </c>
      <c r="S82" s="16">
        <f t="shared" si="1"/>
        <v>1164849.16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204726.08</v>
      </c>
      <c r="G83" s="22">
        <v>0.5</v>
      </c>
      <c r="I83" s="18">
        <f>JLY!I83+AUG!I83+SEP!I83+OCT!I83+NOV!I83+DEC!I83+JAN!I83+FEB!I83+MAR!I83+APR!I83+MAY!I83+JNE!I83</f>
        <v>102363.04</v>
      </c>
      <c r="K83" s="18">
        <f>JLY!K83+AUG!K83+SEP!K83+OCT!K83+NOV!K83+DEC!K83+JAN!K83+FEB!K83+MAR!K83+APR!K83+MAY!K83+JNE!K83</f>
        <v>102363.04</v>
      </c>
      <c r="M83" s="14">
        <v>0.4199</v>
      </c>
      <c r="O83" s="18">
        <f>JLY!O83+AUG!O83+SEP!O83+OCT!O83+NOV!O83+DEC!O83+JAN!O83+FEB!O83+MAR!O83+APR!O83+MAY!O83+JNE!O83</f>
        <v>42982.24049599999</v>
      </c>
      <c r="P83" s="18"/>
      <c r="Q83" s="18">
        <f>JLY!Q83+AUG!Q83+SEP!Q83+OCT!Q83+NOV!Q83+DEC!Q83+JAN!Q83+FEB!Q83+MAR!Q83+APR!Q83+MAY!Q83+JNE!Q83</f>
        <v>59380.799504</v>
      </c>
      <c r="S83" s="16">
        <f t="shared" si="1"/>
        <v>204726.08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303011.06</v>
      </c>
      <c r="G84" s="22">
        <v>0.5</v>
      </c>
      <c r="I84" s="18">
        <f>JLY!I84+AUG!I84+SEP!I84+OCT!I84+NOV!I84+DEC!I84+JAN!I84+FEB!I84+MAR!I84+APR!I84+MAY!I84+JNE!I84</f>
        <v>151505.53</v>
      </c>
      <c r="K84" s="18">
        <f>JLY!K84+AUG!K84+SEP!K84+OCT!K84+NOV!K84+DEC!K84+JAN!K84+FEB!K84+MAR!K84+APR!K84+MAY!K84+JNE!K84</f>
        <v>151505.53</v>
      </c>
      <c r="M84" s="14">
        <v>0.3227</v>
      </c>
      <c r="O84" s="18">
        <f>JLY!O84+AUG!O84+SEP!O84+OCT!O84+NOV!O84+DEC!O84+JAN!O84+FEB!O84+MAR!O84+APR!O84+MAY!O84+JNE!O84</f>
        <v>48890.834530999986</v>
      </c>
      <c r="P84" s="18"/>
      <c r="Q84" s="18">
        <f>JLY!Q84+AUG!Q84+SEP!Q84+OCT!Q84+NOV!Q84+DEC!Q84+JAN!Q84+FEB!Q84+MAR!Q84+APR!Q84+MAY!Q84+JNE!Q84</f>
        <v>102614.69546900001</v>
      </c>
      <c r="S84" s="16">
        <f t="shared" si="1"/>
        <v>303011.06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1201290.83</v>
      </c>
      <c r="G85" s="22">
        <v>0.5</v>
      </c>
      <c r="I85" s="18">
        <f>JLY!I85+AUG!I85+SEP!I85+OCT!I85+NOV!I85+DEC!I85+JAN!I85+FEB!I85+MAR!I85+APR!I85+MAY!I85+JNE!I85</f>
        <v>600645.415</v>
      </c>
      <c r="K85" s="18">
        <f>JLY!K85+AUG!K85+SEP!K85+OCT!K85+NOV!K85+DEC!K85+JAN!K85+FEB!K85+MAR!K85+APR!K85+MAY!K85+JNE!K85</f>
        <v>600645.415</v>
      </c>
      <c r="M85" s="14">
        <v>0.4397</v>
      </c>
      <c r="O85" s="18">
        <f>JLY!O85+AUG!O85+SEP!O85+OCT!O85+NOV!O85+DEC!O85+JAN!O85+FEB!O85+MAR!O85+APR!O85+MAY!O85+JNE!O85</f>
        <v>264103.78897550004</v>
      </c>
      <c r="P85" s="18"/>
      <c r="Q85" s="18">
        <f>JLY!Q85+AUG!Q85+SEP!Q85+OCT!Q85+NOV!Q85+DEC!Q85+JAN!Q85+FEB!Q85+MAR!Q85+APR!Q85+MAY!Q85+JNE!Q85</f>
        <v>336541.62602450006</v>
      </c>
      <c r="S85" s="16">
        <f t="shared" si="1"/>
        <v>1201290.83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597698.57</v>
      </c>
      <c r="G86" s="22">
        <v>0.5</v>
      </c>
      <c r="I86" s="18">
        <f>JLY!I86+AUG!I86+SEP!I86+OCT!I86+NOV!I86+DEC!I86+JAN!I86+FEB!I86+MAR!I86+APR!I86+MAY!I86+JNE!I86</f>
        <v>298849.285</v>
      </c>
      <c r="K86" s="18">
        <f>JLY!K86+AUG!K86+SEP!K86+OCT!K86+NOV!K86+DEC!K86+JAN!K86+FEB!K86+MAR!K86+APR!K86+MAY!K86+JNE!K86</f>
        <v>298849.285</v>
      </c>
      <c r="M86" s="14">
        <v>0.2336</v>
      </c>
      <c r="O86" s="18">
        <f>JLY!O86+AUG!O86+SEP!O86+OCT!O86+NOV!O86+DEC!O86+JAN!O86+FEB!O86+MAR!O86+APR!O86+MAY!O86+JNE!O86</f>
        <v>69811.192976</v>
      </c>
      <c r="P86" s="18"/>
      <c r="Q86" s="18">
        <f>JLY!Q86+AUG!Q86+SEP!Q86+OCT!Q86+NOV!Q86+DEC!Q86+JAN!Q86+FEB!Q86+MAR!Q86+APR!Q86+MAY!Q86+JNE!Q86</f>
        <v>229038.092024</v>
      </c>
      <c r="S86" s="16">
        <f t="shared" si="1"/>
        <v>597698.5700000001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1100854.78</v>
      </c>
      <c r="G87" s="22">
        <v>0.5</v>
      </c>
      <c r="I87" s="18">
        <f>JLY!I87+AUG!I87+SEP!I87+OCT!I87+NOV!I87+DEC!I87+JAN!I87+FEB!I87+MAR!I87+APR!I87+MAY!I87+JNE!I87</f>
        <v>550427.39</v>
      </c>
      <c r="K87" s="18">
        <f>JLY!K87+AUG!K87+SEP!K87+OCT!K87+NOV!K87+DEC!K87+JAN!K87+FEB!K87+MAR!K87+APR!K87+MAY!K87+JNE!K87</f>
        <v>550427.39</v>
      </c>
      <c r="M87" s="14">
        <v>0.3445</v>
      </c>
      <c r="O87" s="18">
        <f>JLY!O87+AUG!O87+SEP!O87+OCT!O87+NOV!O87+DEC!O87+JAN!O87+FEB!O87+MAR!O87+APR!O87+MAY!O87+JNE!O87</f>
        <v>189622.23585499998</v>
      </c>
      <c r="P87" s="18"/>
      <c r="Q87" s="18">
        <f>JLY!Q87+AUG!Q87+SEP!Q87+OCT!Q87+NOV!Q87+DEC!Q87+JAN!Q87+FEB!Q87+MAR!Q87+APR!Q87+MAY!Q87+JNE!Q87</f>
        <v>360805.154145</v>
      </c>
      <c r="S87" s="16">
        <f t="shared" si="1"/>
        <v>1100854.78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393944.29000000004</v>
      </c>
      <c r="G88" s="22">
        <v>0.5</v>
      </c>
      <c r="I88" s="18">
        <f>JLY!I88+AUG!I88+SEP!I88+OCT!I88+NOV!I88+DEC!I88+JAN!I88+FEB!I88+MAR!I88+APR!I88+MAY!I88+JNE!I88</f>
        <v>196972.14500000002</v>
      </c>
      <c r="K88" s="18">
        <f>JLY!K88+AUG!K88+SEP!K88+OCT!K88+NOV!K88+DEC!K88+JAN!K88+FEB!K88+MAR!K88+APR!K88+MAY!K88+JNE!K88</f>
        <v>196972.14500000002</v>
      </c>
      <c r="M88" s="14">
        <v>0.1894</v>
      </c>
      <c r="O88" s="18">
        <f>JLY!O88+AUG!O88+SEP!O88+OCT!O88+NOV!O88+DEC!O88+JAN!O88+FEB!O88+MAR!O88+APR!O88+MAY!O88+JNE!O88</f>
        <v>37306.52426300001</v>
      </c>
      <c r="P88" s="18"/>
      <c r="Q88" s="18">
        <f>JLY!Q88+AUG!Q88+SEP!Q88+OCT!Q88+NOV!Q88+DEC!Q88+JAN!Q88+FEB!Q88+MAR!Q88+APR!Q88+MAY!Q88+JNE!Q88</f>
        <v>159665.620737</v>
      </c>
      <c r="S88" s="16">
        <f t="shared" si="1"/>
        <v>393944.29000000004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54875</v>
      </c>
      <c r="G89" s="22">
        <v>0.5</v>
      </c>
      <c r="I89" s="18">
        <f>JLY!I89+AUG!I89+SEP!I89+OCT!I89+NOV!I89+DEC!I89+JAN!I89+FEB!I89+MAR!I89+APR!I89+MAY!I89+JNE!I89</f>
        <v>27437.5</v>
      </c>
      <c r="K89" s="18">
        <f>JLY!K89+AUG!K89+SEP!K89+OCT!K89+NOV!K89+DEC!K89+JAN!K89+FEB!K89+MAR!K89+APR!K89+MAY!K89+JNE!K89</f>
        <v>27437.5</v>
      </c>
      <c r="M89" s="14">
        <v>0.3154</v>
      </c>
      <c r="O89" s="18">
        <f>JLY!O89+AUG!O89+SEP!O89+OCT!O89+NOV!O89+DEC!O89+JAN!O89+FEB!O89+MAR!O89+APR!O89+MAY!O89+JNE!O89</f>
        <v>8653.7875</v>
      </c>
      <c r="P89" s="18"/>
      <c r="Q89" s="18">
        <f>JLY!Q89+AUG!Q89+SEP!Q89+OCT!Q89+NOV!Q89+DEC!Q89+JAN!Q89+FEB!Q89+MAR!Q89+APR!Q89+MAY!Q89+JNE!Q89</f>
        <v>18783.712500000005</v>
      </c>
      <c r="S89" s="16">
        <f t="shared" si="1"/>
        <v>54875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718509.5</v>
      </c>
      <c r="G90" s="22">
        <v>0.5</v>
      </c>
      <c r="I90" s="18">
        <f>JLY!I90+AUG!I90+SEP!I90+OCT!I90+NOV!I90+DEC!I90+JAN!I90+FEB!I90+MAR!I90+APR!I90+MAY!I90+JNE!I90</f>
        <v>359254.75</v>
      </c>
      <c r="K90" s="18">
        <f>JLY!K90+AUG!K90+SEP!K90+OCT!K90+NOV!K90+DEC!K90+JAN!K90+FEB!K90+MAR!K90+APR!K90+MAY!K90+JNE!K90</f>
        <v>359254.75</v>
      </c>
      <c r="M90" s="14">
        <v>0.3517</v>
      </c>
      <c r="O90" s="18">
        <f>JLY!O90+AUG!O90+SEP!O90+OCT!O90+NOV!O90+DEC!O90+JAN!O90+FEB!O90+MAR!O90+APR!O90+MAY!O90+JNE!O90</f>
        <v>126349.89557499999</v>
      </c>
      <c r="P90" s="18"/>
      <c r="Q90" s="18">
        <f>JLY!Q90+AUG!Q90+SEP!Q90+OCT!Q90+NOV!Q90+DEC!Q90+JAN!Q90+FEB!Q90+MAR!Q90+APR!Q90+MAY!Q90+JNE!Q90</f>
        <v>232904.85442500003</v>
      </c>
      <c r="S90" s="16">
        <f t="shared" si="1"/>
        <v>718509.5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677113.96</v>
      </c>
      <c r="G91" s="22">
        <v>0.5</v>
      </c>
      <c r="I91" s="18">
        <f>JLY!I91+AUG!I91+SEP!I91+OCT!I91+NOV!I91+DEC!I91+JAN!I91+FEB!I91+MAR!I91+APR!I91+MAY!I91+JNE!I91</f>
        <v>338556.98</v>
      </c>
      <c r="K91" s="18">
        <f>JLY!K91+AUG!K91+SEP!K91+OCT!K91+NOV!K91+DEC!K91+JAN!K91+FEB!K91+MAR!K91+APR!K91+MAY!K91+JNE!K91</f>
        <v>338556.98</v>
      </c>
      <c r="M91" s="14">
        <v>0.2337</v>
      </c>
      <c r="O91" s="18">
        <f>JLY!O91+AUG!O91+SEP!O91+OCT!O91+NOV!O91+DEC!O91+JAN!O91+FEB!O91+MAR!O91+APR!O91+MAY!O91+JNE!O91</f>
        <v>79120.76622599998</v>
      </c>
      <c r="P91" s="18"/>
      <c r="Q91" s="18">
        <f>JLY!Q91+AUG!Q91+SEP!Q91+OCT!Q91+NOV!Q91+DEC!Q91+JAN!Q91+FEB!Q91+MAR!Q91+APR!Q91+MAY!Q91+JNE!Q91</f>
        <v>259436.21377399997</v>
      </c>
      <c r="S91" s="16">
        <f t="shared" si="1"/>
        <v>677113.96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84773.53</v>
      </c>
      <c r="G92" s="22">
        <v>0.5</v>
      </c>
      <c r="I92" s="18">
        <f>JLY!I92+AUG!I92+SEP!I92+OCT!I92+NOV!I92+DEC!I92+JAN!I92+FEB!I92+MAR!I92+APR!I92+MAY!I92+JNE!I92</f>
        <v>42386.765</v>
      </c>
      <c r="K92" s="18">
        <f>JLY!K92+AUG!K92+SEP!K92+OCT!K92+NOV!K92+DEC!K92+JAN!K92+FEB!K92+MAR!K92+APR!K92+MAY!K92+JNE!K92</f>
        <v>42386.765</v>
      </c>
      <c r="M92" s="14">
        <v>0.323</v>
      </c>
      <c r="O92" s="18">
        <f>JLY!O92+AUG!O92+SEP!O92+OCT!O92+NOV!O92+DEC!O92+JAN!O92+FEB!O92+MAR!O92+APR!O92+MAY!O92+JNE!O92</f>
        <v>13690.925095</v>
      </c>
      <c r="P92" s="18"/>
      <c r="Q92" s="18">
        <f>JLY!Q92+AUG!Q92+SEP!Q92+OCT!Q92+NOV!Q92+DEC!Q92+JAN!Q92+FEB!Q92+MAR!Q92+APR!Q92+MAY!Q92+JNE!Q92</f>
        <v>28695.839904999997</v>
      </c>
      <c r="S92" s="16">
        <f t="shared" si="1"/>
        <v>84773.53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1519143.8399999999</v>
      </c>
      <c r="G93" s="22">
        <v>0.5</v>
      </c>
      <c r="I93" s="18">
        <f>JLY!I93+AUG!I93+SEP!I93+OCT!I93+NOV!I93+DEC!I93+JAN!I93+FEB!I93+MAR!I93+APR!I93+MAY!I93+JNE!I93</f>
        <v>759571.9199999999</v>
      </c>
      <c r="K93" s="18">
        <f>JLY!K93+AUG!K93+SEP!K93+OCT!K93+NOV!K93+DEC!K93+JAN!K93+FEB!K93+MAR!K93+APR!K93+MAY!K93+JNE!K93</f>
        <v>759571.9199999999</v>
      </c>
      <c r="M93" s="14">
        <v>0.4588</v>
      </c>
      <c r="O93" s="18">
        <f>JLY!O93+AUG!O93+SEP!O93+OCT!O93+NOV!O93+DEC!O93+JAN!O93+FEB!O93+MAR!O93+APR!O93+MAY!O93+JNE!O93</f>
        <v>348491.596896</v>
      </c>
      <c r="P93" s="18"/>
      <c r="Q93" s="18">
        <f>JLY!Q93+AUG!Q93+SEP!Q93+OCT!Q93+NOV!Q93+DEC!Q93+JAN!Q93+FEB!Q93+MAR!Q93+APR!Q93+MAY!Q93+JNE!Q93</f>
        <v>411080.323104</v>
      </c>
      <c r="S93" s="16">
        <f t="shared" si="1"/>
        <v>1519143.8399999999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1552715.0699999998</v>
      </c>
      <c r="G94" s="22">
        <v>0.5</v>
      </c>
      <c r="I94" s="18">
        <f>JLY!I94+AUG!I94+SEP!I94+OCT!I94+NOV!I94+DEC!I94+JAN!I94+FEB!I94+MAR!I94+APR!I94+MAY!I94+JNE!I94</f>
        <v>776357.5349999999</v>
      </c>
      <c r="K94" s="18">
        <f>JLY!K94+AUG!K94+SEP!K94+OCT!K94+NOV!K94+DEC!K94+JAN!K94+FEB!K94+MAR!K94+APR!K94+MAY!K94+JNE!K94</f>
        <v>776357.5349999999</v>
      </c>
      <c r="M94" s="14">
        <v>0.4439</v>
      </c>
      <c r="O94" s="18">
        <f>JLY!O94+AUG!O94+SEP!O94+OCT!O94+NOV!O94+DEC!O94+JAN!O94+FEB!O94+MAR!O94+APR!O94+MAY!O94+JNE!O94</f>
        <v>344625.1097865</v>
      </c>
      <c r="P94" s="18"/>
      <c r="Q94" s="18">
        <f>JLY!Q94+AUG!Q94+SEP!Q94+OCT!Q94+NOV!Q94+DEC!Q94+JAN!Q94+FEB!Q94+MAR!Q94+APR!Q94+MAY!Q94+JNE!Q94</f>
        <v>431732.4252134999</v>
      </c>
      <c r="S94" s="16">
        <f t="shared" si="1"/>
        <v>1552715.0699999998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74955.78000000001</v>
      </c>
      <c r="G95" s="22">
        <v>0.5</v>
      </c>
      <c r="I95" s="18">
        <f>JLY!I95+AUG!I95+SEP!I95+OCT!I95+NOV!I95+DEC!I95+JAN!I95+FEB!I95+MAR!I95+APR!I95+MAY!I95+JNE!I95</f>
        <v>37477.89000000001</v>
      </c>
      <c r="K95" s="18">
        <f>JLY!K95+AUG!K95+SEP!K95+OCT!K95+NOV!K95+DEC!K95+JAN!K95+FEB!K95+MAR!K95+APR!K95+MAY!K95+JNE!K95</f>
        <v>37477.89000000001</v>
      </c>
      <c r="M95" s="14">
        <v>0.3979</v>
      </c>
      <c r="O95" s="18">
        <f>JLY!O95+AUG!O95+SEP!O95+OCT!O95+NOV!O95+DEC!O95+JAN!O95+FEB!O95+MAR!O95+APR!O95+MAY!O95+JNE!O95</f>
        <v>14912.452431</v>
      </c>
      <c r="P95" s="18"/>
      <c r="Q95" s="18">
        <f>JLY!Q95+AUG!Q95+SEP!Q95+OCT!Q95+NOV!Q95+DEC!Q95+JAN!Q95+FEB!Q95+MAR!Q95+APR!Q95+MAY!Q95+JNE!Q95</f>
        <v>22565.437568999998</v>
      </c>
      <c r="S95" s="16">
        <f t="shared" si="1"/>
        <v>74955.78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58979.12000000001</v>
      </c>
      <c r="G96" s="22">
        <v>0.5</v>
      </c>
      <c r="I96" s="18">
        <f>JLY!I96+AUG!I96+SEP!I96+OCT!I96+NOV!I96+DEC!I96+JAN!I96+FEB!I96+MAR!I96+APR!I96+MAY!I96+JNE!I96</f>
        <v>29489.560000000005</v>
      </c>
      <c r="K96" s="18">
        <f>JLY!K96+AUG!K96+SEP!K96+OCT!K96+NOV!K96+DEC!K96+JAN!K96+FEB!K96+MAR!K96+APR!K96+MAY!K96+JNE!K96</f>
        <v>29489.560000000005</v>
      </c>
      <c r="M96" s="14">
        <v>0.2387</v>
      </c>
      <c r="O96" s="18">
        <f>JLY!O96+AUG!O96+SEP!O96+OCT!O96+NOV!O96+DEC!O96+JAN!O96+FEB!O96+MAR!O96+APR!O96+MAY!O96+JNE!O96</f>
        <v>7039.157971999999</v>
      </c>
      <c r="P96" s="18"/>
      <c r="Q96" s="18">
        <f>JLY!Q96+AUG!Q96+SEP!Q96+OCT!Q96+NOV!Q96+DEC!Q96+JAN!Q96+FEB!Q96+MAR!Q96+APR!Q96+MAY!Q96+JNE!Q96</f>
        <v>22450.402028000004</v>
      </c>
      <c r="S96" s="16">
        <f t="shared" si="1"/>
        <v>58979.12000000001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772551.7500000001</v>
      </c>
      <c r="G97" s="22">
        <v>0.5</v>
      </c>
      <c r="I97" s="18">
        <f>JLY!I97+AUG!I97+SEP!I97+OCT!I97+NOV!I97+DEC!I97+JAN!I97+FEB!I97+MAR!I97+APR!I97+MAY!I97+JNE!I97</f>
        <v>386275.87500000006</v>
      </c>
      <c r="K97" s="18">
        <f>JLY!K97+AUG!K97+SEP!K97+OCT!K97+NOV!K97+DEC!K97+JAN!K97+FEB!K97+MAR!K97+APR!K97+MAY!K97+JNE!K97</f>
        <v>386275.87500000006</v>
      </c>
      <c r="M97" s="14">
        <v>0.2455</v>
      </c>
      <c r="O97" s="18">
        <f>JLY!O97+AUG!O97+SEP!O97+OCT!O97+NOV!O97+DEC!O97+JAN!O97+FEB!O97+MAR!O97+APR!O97+MAY!O97+JNE!O97</f>
        <v>94830.72731249999</v>
      </c>
      <c r="P97" s="18"/>
      <c r="Q97" s="18">
        <f>JLY!Q97+AUG!Q97+SEP!Q97+OCT!Q97+NOV!Q97+DEC!Q97+JAN!Q97+FEB!Q97+MAR!Q97+APR!Q97+MAY!Q97+JNE!Q97</f>
        <v>291445.1476875</v>
      </c>
      <c r="S97" s="16">
        <f t="shared" si="1"/>
        <v>772551.75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881902.56</v>
      </c>
      <c r="G98" s="22">
        <v>0.5</v>
      </c>
      <c r="I98" s="18">
        <f>JLY!I98+AUG!I98+SEP!I98+OCT!I98+NOV!I98+DEC!I98+JAN!I98+FEB!I98+MAR!I98+APR!I98+MAY!I98+JNE!I98</f>
        <v>440951.28</v>
      </c>
      <c r="K98" s="18">
        <f>JLY!K98+AUG!K98+SEP!K98+OCT!K98+NOV!K98+DEC!K98+JAN!K98+FEB!K98+MAR!K98+APR!K98+MAY!K98+JNE!K98</f>
        <v>440951.28</v>
      </c>
      <c r="M98" s="14">
        <v>0.3853</v>
      </c>
      <c r="O98" s="18">
        <f>JLY!O98+AUG!O98+SEP!O98+OCT!O98+NOV!O98+DEC!O98+JAN!O98+FEB!O98+MAR!O98+APR!O98+MAY!O98+JNE!O98</f>
        <v>169898.528184</v>
      </c>
      <c r="P98" s="18"/>
      <c r="Q98" s="18">
        <f>JLY!Q98+AUG!Q98+SEP!Q98+OCT!Q98+NOV!Q98+DEC!Q98+JAN!Q98+FEB!Q98+MAR!Q98+APR!Q98+MAY!Q98+JNE!Q98</f>
        <v>271052.75181600003</v>
      </c>
      <c r="S98" s="16">
        <f t="shared" si="1"/>
        <v>881902.56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38234.42</v>
      </c>
      <c r="G99" s="22">
        <v>0.5</v>
      </c>
      <c r="I99" s="18">
        <f>JLY!I99+AUG!I99+SEP!I99+OCT!I99+NOV!I99+DEC!I99+JAN!I99+FEB!I99+MAR!I99+APR!I99+MAY!I99+JNE!I99</f>
        <v>19117.21</v>
      </c>
      <c r="K99" s="18">
        <f>JLY!K99+AUG!K99+SEP!K99+OCT!K99+NOV!K99+DEC!K99+JAN!K99+FEB!K99+MAR!K99+APR!K99+MAY!K99+JNE!K99</f>
        <v>19117.21</v>
      </c>
      <c r="M99" s="14">
        <v>0.276</v>
      </c>
      <c r="O99" s="18">
        <f>JLY!O99+AUG!O99+SEP!O99+OCT!O99+NOV!O99+DEC!O99+JAN!O99+FEB!O99+MAR!O99+APR!O99+MAY!O99+JNE!O99</f>
        <v>5276.3499600000005</v>
      </c>
      <c r="P99" s="18"/>
      <c r="Q99" s="18">
        <f>JLY!Q99+AUG!Q99+SEP!Q99+OCT!Q99+NOV!Q99+DEC!Q99+JAN!Q99+FEB!Q99+MAR!Q99+APR!Q99+MAY!Q99+JNE!Q99</f>
        <v>13840.860039999998</v>
      </c>
      <c r="S99" s="16">
        <f t="shared" si="1"/>
        <v>38234.42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265609</v>
      </c>
      <c r="G100" s="22">
        <v>0.5</v>
      </c>
      <c r="I100" s="18">
        <f>JLY!I100+AUG!I100+SEP!I100+OCT!I100+NOV!I100+DEC!I100+JAN!I100+FEB!I100+MAR!I100+APR!I100+MAY!I100+JNE!I100</f>
        <v>132804.5</v>
      </c>
      <c r="K100" s="18">
        <f>JLY!K100+AUG!K100+SEP!K100+OCT!K100+NOV!K100+DEC!K100+JAN!K100+FEB!K100+MAR!K100+APR!K100+MAY!K100+JNE!K100</f>
        <v>132804.5</v>
      </c>
      <c r="M100" s="14">
        <v>0.3025</v>
      </c>
      <c r="O100" s="18">
        <f>JLY!O100+AUG!O100+SEP!O100+OCT!O100+NOV!O100+DEC!O100+JAN!O100+FEB!O100+MAR!O100+APR!O100+MAY!O100+JNE!O100</f>
        <v>40173.36125</v>
      </c>
      <c r="P100" s="18"/>
      <c r="Q100" s="18">
        <f>JLY!Q100+AUG!Q100+SEP!Q100+OCT!Q100+NOV!Q100+DEC!Q100+JAN!Q100+FEB!Q100+MAR!Q100+APR!Q100+MAY!Q100+JNE!Q100</f>
        <v>92631.13875000001</v>
      </c>
      <c r="S100" s="16">
        <f t="shared" si="1"/>
        <v>265609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127886.96</v>
      </c>
      <c r="G101" s="22">
        <v>0.5</v>
      </c>
      <c r="I101" s="18">
        <f>JLY!I101+AUG!I101+SEP!I101+OCT!I101+NOV!I101+DEC!I101+JAN!I101+FEB!I101+MAR!I101+APR!I101+MAY!I101+JNE!I101</f>
        <v>63943.48</v>
      </c>
      <c r="K101" s="18">
        <f>JLY!K101+AUG!K101+SEP!K101+OCT!K101+NOV!K101+DEC!K101+JAN!K101+FEB!K101+MAR!K101+APR!K101+MAY!K101+JNE!K101</f>
        <v>63943.48</v>
      </c>
      <c r="M101" s="14">
        <v>0.2755</v>
      </c>
      <c r="O101" s="18">
        <f>JLY!O101+AUG!O101+SEP!O101+OCT!O101+NOV!O101+DEC!O101+JAN!O101+FEB!O101+MAR!O101+APR!O101+MAY!O101+JNE!O101</f>
        <v>17616.428740000003</v>
      </c>
      <c r="P101" s="18"/>
      <c r="Q101" s="18">
        <f>JLY!Q101+AUG!Q101+SEP!Q101+OCT!Q101+NOV!Q101+DEC!Q101+JAN!Q101+FEB!Q101+MAR!Q101+APR!Q101+MAY!Q101+JNE!Q101</f>
        <v>46327.05126</v>
      </c>
      <c r="S101" s="16">
        <f t="shared" si="1"/>
        <v>127886.96000000002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146063.13</v>
      </c>
      <c r="G102" s="22">
        <v>0.5</v>
      </c>
      <c r="I102" s="18">
        <f>JLY!I102+AUG!I102+SEP!I102+OCT!I102+NOV!I102+DEC!I102+JAN!I102+FEB!I102+MAR!I102+APR!I102+MAY!I102+JNE!I102</f>
        <v>73031.565</v>
      </c>
      <c r="K102" s="18">
        <f>JLY!K102+AUG!K102+SEP!K102+OCT!K102+NOV!K102+DEC!K102+JAN!K102+FEB!K102+MAR!K102+APR!K102+MAY!K102+JNE!K102</f>
        <v>73031.565</v>
      </c>
      <c r="M102" s="14">
        <v>0.2708</v>
      </c>
      <c r="O102" s="18">
        <f>JLY!O102+AUG!O102+SEP!O102+OCT!O102+NOV!O102+DEC!O102+JAN!O102+FEB!O102+MAR!O102+APR!O102+MAY!O102+JNE!O102</f>
        <v>19776.947801999995</v>
      </c>
      <c r="P102" s="18"/>
      <c r="Q102" s="18">
        <f>JLY!Q102+AUG!Q102+SEP!Q102+OCT!Q102+NOV!Q102+DEC!Q102+JAN!Q102+FEB!Q102+MAR!Q102+APR!Q102+MAY!Q102+JNE!Q102</f>
        <v>53254.61719799999</v>
      </c>
      <c r="S102" s="16">
        <f t="shared" si="1"/>
        <v>146063.13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458306.23000000004</v>
      </c>
      <c r="G103" s="22">
        <v>0.5</v>
      </c>
      <c r="I103" s="18">
        <f>JLY!I103+AUG!I103+SEP!I103+OCT!I103+NOV!I103+DEC!I103+JAN!I103+FEB!I103+MAR!I103+APR!I103+MAY!I103+JNE!I103</f>
        <v>229153.11500000002</v>
      </c>
      <c r="K103" s="18">
        <f>JLY!K103+AUG!K103+SEP!K103+OCT!K103+NOV!K103+DEC!K103+JAN!K103+FEB!K103+MAR!K103+APR!K103+MAY!K103+JNE!K103</f>
        <v>229153.11500000002</v>
      </c>
      <c r="M103" s="14">
        <v>0.3888</v>
      </c>
      <c r="O103" s="18">
        <f>JLY!O103+AUG!O103+SEP!O103+OCT!O103+NOV!O103+DEC!O103+JAN!O103+FEB!O103+MAR!O103+APR!O103+MAY!O103+JNE!O103</f>
        <v>89094.731112</v>
      </c>
      <c r="P103" s="18"/>
      <c r="Q103" s="18">
        <f>JLY!Q103+AUG!Q103+SEP!Q103+OCT!Q103+NOV!Q103+DEC!Q103+JAN!Q103+FEB!Q103+MAR!Q103+APR!Q103+MAY!Q103+JNE!Q103</f>
        <v>140058.383888</v>
      </c>
      <c r="S103" s="16">
        <f t="shared" si="1"/>
        <v>458306.23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1563284.3800000001</v>
      </c>
      <c r="G104" s="22">
        <v>0.5</v>
      </c>
      <c r="I104" s="18">
        <f>JLY!I104+AUG!I104+SEP!I104+OCT!I104+NOV!I104+DEC!I104+JAN!I104+FEB!I104+MAR!I104+APR!I104+MAY!I104+JNE!I104</f>
        <v>781642.1900000001</v>
      </c>
      <c r="K104" s="18">
        <f>JLY!K104+AUG!K104+SEP!K104+OCT!K104+NOV!K104+DEC!K104+JAN!K104+FEB!K104+MAR!K104+APR!K104+MAY!K104+JNE!K104</f>
        <v>781642.1900000001</v>
      </c>
      <c r="M104" s="14">
        <v>0.5309</v>
      </c>
      <c r="O104" s="18">
        <f>JLY!O104+AUG!O104+SEP!O104+OCT!O104+NOV!O104+DEC!O104+JAN!O104+FEB!O104+MAR!O104+APR!O104+MAY!O104+JNE!O104</f>
        <v>414973.838671</v>
      </c>
      <c r="P104" s="18"/>
      <c r="Q104" s="18">
        <f>JLY!Q104+AUG!Q104+SEP!Q104+OCT!Q104+NOV!Q104+DEC!Q104+JAN!Q104+FEB!Q104+MAR!Q104+APR!Q104+MAY!Q104+JNE!Q104</f>
        <v>366668.35132899997</v>
      </c>
      <c r="S104" s="16">
        <f t="shared" si="1"/>
        <v>1563284.3800000001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311461.33</v>
      </c>
      <c r="G105" s="22">
        <v>0.5</v>
      </c>
      <c r="I105" s="18">
        <f>JLY!I105+AUG!I105+SEP!I105+OCT!I105+NOV!I105+DEC!I105+JAN!I105+FEB!I105+MAR!I105+APR!I105+MAY!I105+JNE!I105</f>
        <v>155730.665</v>
      </c>
      <c r="K105" s="18">
        <f>JLY!K105+AUG!K105+SEP!K105+OCT!K105+NOV!K105+DEC!K105+JAN!K105+FEB!K105+MAR!K105+APR!K105+MAY!K105+JNE!K105</f>
        <v>155730.665</v>
      </c>
      <c r="M105" s="14">
        <v>0.255</v>
      </c>
      <c r="O105" s="18">
        <f>JLY!O105+AUG!O105+SEP!O105+OCT!O105+NOV!O105+DEC!O105+JAN!O105+FEB!O105+MAR!O105+APR!O105+MAY!O105+JNE!O105</f>
        <v>39711.319575</v>
      </c>
      <c r="P105" s="18"/>
      <c r="Q105" s="18">
        <f>JLY!Q105+AUG!Q105+SEP!Q105+OCT!Q105+NOV!Q105+DEC!Q105+JAN!Q105+FEB!Q105+MAR!Q105+APR!Q105+MAY!Q105+JNE!Q105</f>
        <v>116019.345425</v>
      </c>
      <c r="S105" s="16">
        <f t="shared" si="1"/>
        <v>311461.33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491967.23</v>
      </c>
      <c r="G106" s="22">
        <v>0.5</v>
      </c>
      <c r="I106" s="18">
        <f>JLY!I106+AUG!I106+SEP!I106+OCT!I106+NOV!I106+DEC!I106+JAN!I106+FEB!I106+MAR!I106+APR!I106+MAY!I106+JNE!I106</f>
        <v>245983.615</v>
      </c>
      <c r="K106" s="18">
        <f>JLY!K106+AUG!K106+SEP!K106+OCT!K106+NOV!K106+DEC!K106+JAN!K106+FEB!K106+MAR!K106+APR!K106+MAY!K106+JNE!K106</f>
        <v>245983.615</v>
      </c>
      <c r="M106" s="14">
        <v>0.2547</v>
      </c>
      <c r="O106" s="18">
        <f>JLY!O106+AUG!O106+SEP!O106+OCT!O106+NOV!O106+DEC!O106+JAN!O106+FEB!O106+MAR!O106+APR!O106+MAY!O106+JNE!O106</f>
        <v>62652.0267405</v>
      </c>
      <c r="P106" s="18"/>
      <c r="Q106" s="18">
        <f>JLY!Q106+AUG!Q106+SEP!Q106+OCT!Q106+NOV!Q106+DEC!Q106+JAN!Q106+FEB!Q106+MAR!Q106+APR!Q106+MAY!Q106+JNE!Q106</f>
        <v>183331.58825950001</v>
      </c>
      <c r="S106" s="16">
        <f t="shared" si="1"/>
        <v>491967.23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342260.54</v>
      </c>
      <c r="G107" s="22">
        <v>0.5</v>
      </c>
      <c r="I107" s="18">
        <f>JLY!I107+AUG!I107+SEP!I107+OCT!I107+NOV!I107+DEC!I107+JAN!I107+FEB!I107+MAR!I107+APR!I107+MAY!I107+JNE!I107</f>
        <v>171130.27</v>
      </c>
      <c r="K107" s="18">
        <f>JLY!K107+AUG!K107+SEP!K107+OCT!K107+NOV!K107+DEC!K107+JAN!K107+FEB!K107+MAR!K107+APR!K107+MAY!K107+JNE!K107</f>
        <v>171130.27</v>
      </c>
      <c r="M107" s="14">
        <v>0.2329</v>
      </c>
      <c r="O107" s="18">
        <f>JLY!O107+AUG!O107+SEP!O107+OCT!O107+NOV!O107+DEC!O107+JAN!O107+FEB!O107+MAR!O107+APR!O107+MAY!O107+JNE!O107</f>
        <v>39856.239883</v>
      </c>
      <c r="P107" s="18"/>
      <c r="Q107" s="18">
        <f>JLY!Q107+AUG!Q107+SEP!Q107+OCT!Q107+NOV!Q107+DEC!Q107+JAN!Q107+FEB!Q107+MAR!Q107+APR!Q107+MAY!Q107+JNE!Q107</f>
        <v>131274.03011700002</v>
      </c>
      <c r="S107" s="16">
        <f t="shared" si="1"/>
        <v>342260.54000000004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1849665.1399999997</v>
      </c>
      <c r="G108" s="22">
        <v>0.5</v>
      </c>
      <c r="I108" s="18">
        <f>JLY!I108+AUG!I108+SEP!I108+OCT!I108+NOV!I108+DEC!I108+JAN!I108+FEB!I108+MAR!I108+APR!I108+MAY!I108+JNE!I108</f>
        <v>924832.5699999998</v>
      </c>
      <c r="K108" s="18">
        <f>JLY!K108+AUG!K108+SEP!K108+OCT!K108+NOV!K108+DEC!K108+JAN!K108+FEB!K108+MAR!K108+APR!K108+MAY!K108+JNE!K108</f>
        <v>924832.5699999998</v>
      </c>
      <c r="M108" s="14">
        <v>0.3068</v>
      </c>
      <c r="O108" s="18">
        <f>JLY!O108+AUG!O108+SEP!O108+OCT!O108+NOV!O108+DEC!O108+JAN!O108+FEB!O108+MAR!O108+APR!O108+MAY!O108+JNE!O108</f>
        <v>283738.632476</v>
      </c>
      <c r="P108" s="18"/>
      <c r="Q108" s="18">
        <f>JLY!Q108+AUG!Q108+SEP!Q108+OCT!Q108+NOV!Q108+DEC!Q108+JAN!Q108+FEB!Q108+MAR!Q108+APR!Q108+MAY!Q108+JNE!Q108</f>
        <v>641093.9375240001</v>
      </c>
      <c r="S108" s="16">
        <f t="shared" si="1"/>
        <v>1849665.1400000001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1046728.9600000001</v>
      </c>
      <c r="G109" s="22">
        <v>0.5</v>
      </c>
      <c r="I109" s="18">
        <f>JLY!I109+AUG!I109+SEP!I109+OCT!I109+NOV!I109+DEC!I109+JAN!I109+FEB!I109+MAR!I109+APR!I109+MAY!I109+JNE!I109</f>
        <v>523364.48000000004</v>
      </c>
      <c r="K109" s="18">
        <f>JLY!K109+AUG!K109+SEP!K109+OCT!K109+NOV!K109+DEC!K109+JAN!K109+FEB!K109+MAR!K109+APR!K109+MAY!K109+JNE!K109</f>
        <v>523364.48000000004</v>
      </c>
      <c r="M109" s="14">
        <v>0.3715</v>
      </c>
      <c r="O109" s="18">
        <f>JLY!O109+AUG!O109+SEP!O109+OCT!O109+NOV!O109+DEC!O109+JAN!O109+FEB!O109+MAR!O109+APR!O109+MAY!O109+JNE!O109</f>
        <v>194429.90431999997</v>
      </c>
      <c r="P109" s="18"/>
      <c r="Q109" s="18">
        <f>JLY!Q109+AUG!Q109+SEP!Q109+OCT!Q109+NOV!Q109+DEC!Q109+JAN!Q109+FEB!Q109+MAR!Q109+APR!Q109+MAY!Q109+JNE!Q109</f>
        <v>328934.57568</v>
      </c>
      <c r="S109" s="16">
        <f t="shared" si="1"/>
        <v>1046728.96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112841.25000000001</v>
      </c>
      <c r="G110" s="22">
        <v>0.5</v>
      </c>
      <c r="I110" s="18">
        <f>JLY!I110+AUG!I110+SEP!I110+OCT!I110+NOV!I110+DEC!I110+JAN!I110+FEB!I110+MAR!I110+APR!I110+MAY!I110+JNE!I110</f>
        <v>56420.62500000001</v>
      </c>
      <c r="K110" s="18">
        <f>JLY!K110+AUG!K110+SEP!K110+OCT!K110+NOV!K110+DEC!K110+JAN!K110+FEB!K110+MAR!K110+APR!K110+MAY!K110+JNE!K110</f>
        <v>56420.62500000001</v>
      </c>
      <c r="M110" s="14">
        <v>0.4027</v>
      </c>
      <c r="O110" s="18">
        <f>JLY!O110+AUG!O110+SEP!O110+OCT!O110+NOV!O110+DEC!O110+JAN!O110+FEB!O110+MAR!O110+APR!O110+MAY!O110+JNE!O110</f>
        <v>22720.5856875</v>
      </c>
      <c r="P110" s="18"/>
      <c r="Q110" s="18">
        <f>JLY!Q110+AUG!Q110+SEP!Q110+OCT!Q110+NOV!Q110+DEC!Q110+JAN!Q110+FEB!Q110+MAR!Q110+APR!Q110+MAY!Q110+JNE!Q110</f>
        <v>33700.039312500005</v>
      </c>
      <c r="S110" s="16">
        <f t="shared" si="1"/>
        <v>112841.25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694340.0399999999</v>
      </c>
      <c r="G111" s="22">
        <v>0.5</v>
      </c>
      <c r="I111" s="18">
        <f>JLY!I111+AUG!I111+SEP!I111+OCT!I111+NOV!I111+DEC!I111+JAN!I111+FEB!I111+MAR!I111+APR!I111+MAY!I111+JNE!I111</f>
        <v>347170.01999999996</v>
      </c>
      <c r="K111" s="18">
        <f>JLY!K111+AUG!K111+SEP!K111+OCT!K111+NOV!K111+DEC!K111+JAN!K111+FEB!K111+MAR!K111+APR!K111+MAY!K111+JNE!K111</f>
        <v>347170.01999999996</v>
      </c>
      <c r="M111" s="14">
        <v>0.2496</v>
      </c>
      <c r="O111" s="18">
        <f>JLY!O111+AUG!O111+SEP!O111+OCT!O111+NOV!O111+DEC!O111+JAN!O111+FEB!O111+MAR!O111+APR!O111+MAY!O111+JNE!O111</f>
        <v>86653.63699199999</v>
      </c>
      <c r="P111" s="18"/>
      <c r="Q111" s="18">
        <f>JLY!Q111+AUG!Q111+SEP!Q111+OCT!Q111+NOV!Q111+DEC!Q111+JAN!Q111+FEB!Q111+MAR!Q111+APR!Q111+MAY!Q111+JNE!Q111</f>
        <v>260516.383008</v>
      </c>
      <c r="S111" s="16">
        <f t="shared" si="1"/>
        <v>694340.0399999999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592337.25</v>
      </c>
      <c r="G112" s="22">
        <v>0.5</v>
      </c>
      <c r="I112" s="18">
        <f>JLY!I112+AUG!I112+SEP!I112+OCT!I112+NOV!I112+DEC!I112+JAN!I112+FEB!I112+MAR!I112+APR!I112+MAY!I112+JNE!I112</f>
        <v>296168.625</v>
      </c>
      <c r="K112" s="18">
        <f>JLY!K112+AUG!K112+SEP!K112+OCT!K112+NOV!K112+DEC!K112+JAN!K112+FEB!K112+MAR!K112+APR!K112+MAY!K112+JNE!K112</f>
        <v>296168.625</v>
      </c>
      <c r="M112" s="14">
        <v>0.2223</v>
      </c>
      <c r="O112" s="18">
        <f>JLY!O112+AUG!O112+SEP!O112+OCT!O112+NOV!O112+DEC!O112+JAN!O112+FEB!O112+MAR!O112+APR!O112+MAY!O112+JNE!O112</f>
        <v>65838.28533750001</v>
      </c>
      <c r="P112" s="18"/>
      <c r="Q112" s="18">
        <f>JLY!Q112+AUG!Q112+SEP!Q112+OCT!Q112+NOV!Q112+DEC!Q112+JAN!Q112+FEB!Q112+MAR!Q112+APR!Q112+MAY!Q112+JNE!Q112</f>
        <v>230330.33966250002</v>
      </c>
      <c r="S112" s="16">
        <f t="shared" si="1"/>
        <v>592337.25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77253.42</v>
      </c>
      <c r="G113" s="22">
        <v>0.5</v>
      </c>
      <c r="I113" s="18">
        <f>JLY!I113+AUG!I113+SEP!I113+OCT!I113+NOV!I113+DEC!I113+JAN!I113+FEB!I113+MAR!I113+APR!I113+MAY!I113+JNE!I113</f>
        <v>38626.71</v>
      </c>
      <c r="K113" s="18">
        <f>JLY!K113+AUG!K113+SEP!K113+OCT!K113+NOV!K113+DEC!K113+JAN!K113+FEB!K113+MAR!K113+APR!K113+MAY!K113+JNE!K113</f>
        <v>38626.71</v>
      </c>
      <c r="M113" s="14">
        <v>0.371</v>
      </c>
      <c r="O113" s="18">
        <f>JLY!O113+AUG!O113+SEP!O113+OCT!O113+NOV!O113+DEC!O113+JAN!O113+FEB!O113+MAR!O113+APR!O113+MAY!O113+JNE!O113</f>
        <v>14330.509409999997</v>
      </c>
      <c r="P113" s="18"/>
      <c r="Q113" s="18">
        <f>JLY!Q113+AUG!Q113+SEP!Q113+OCT!Q113+NOV!Q113+DEC!Q113+JAN!Q113+FEB!Q113+MAR!Q113+APR!Q113+MAY!Q113+JNE!Q113</f>
        <v>24296.20059</v>
      </c>
      <c r="S113" s="16">
        <f t="shared" si="1"/>
        <v>77253.42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998022.44</v>
      </c>
      <c r="G114" s="22">
        <v>0.5</v>
      </c>
      <c r="I114" s="18">
        <f>JLY!I114+AUG!I114+SEP!I114+OCT!I114+NOV!I114+DEC!I114+JAN!I114+FEB!I114+MAR!I114+APR!I114+MAY!I114+JNE!I114</f>
        <v>499011.22</v>
      </c>
      <c r="K114" s="18">
        <f>JLY!K114+AUG!K114+SEP!K114+OCT!K114+NOV!K114+DEC!K114+JAN!K114+FEB!K114+MAR!K114+APR!K114+MAY!K114+JNE!K114</f>
        <v>499011.22</v>
      </c>
      <c r="M114" s="14">
        <v>0.3441</v>
      </c>
      <c r="O114" s="18">
        <f>JLY!O114+AUG!O114+SEP!O114+OCT!O114+NOV!O114+DEC!O114+JAN!O114+FEB!O114+MAR!O114+APR!O114+MAY!O114+JNE!O114</f>
        <v>171709.76080200003</v>
      </c>
      <c r="P114" s="18"/>
      <c r="Q114" s="18">
        <f>JLY!Q114+AUG!Q114+SEP!Q114+OCT!Q114+NOV!Q114+DEC!Q114+JAN!Q114+FEB!Q114+MAR!Q114+APR!Q114+MAY!Q114+JNE!Q114</f>
        <v>327301.45919799997</v>
      </c>
      <c r="S114" s="16">
        <f t="shared" si="1"/>
        <v>998022.44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97353.18</v>
      </c>
      <c r="G115" s="22">
        <v>0.5</v>
      </c>
      <c r="I115" s="18">
        <f>JLY!I115+AUG!I115+SEP!I115+OCT!I115+NOV!I115+DEC!I115+JAN!I115+FEB!I115+MAR!I115+APR!I115+MAY!I115+JNE!I115</f>
        <v>48676.59</v>
      </c>
      <c r="K115" s="18">
        <f>JLY!K115+AUG!K115+SEP!K115+OCT!K115+NOV!K115+DEC!K115+JAN!K115+FEB!K115+MAR!K115+APR!K115+MAY!K115+JNE!K115</f>
        <v>48676.59</v>
      </c>
      <c r="M115" s="14">
        <v>0.3146</v>
      </c>
      <c r="O115" s="18">
        <f>JLY!O115+AUG!O115+SEP!O115+OCT!O115+NOV!O115+DEC!O115+JAN!O115+FEB!O115+MAR!O115+APR!O115+MAY!O115+JNE!O115</f>
        <v>15313.655213999997</v>
      </c>
      <c r="P115" s="18"/>
      <c r="Q115" s="18">
        <f>JLY!Q115+AUG!Q115+SEP!Q115+OCT!Q115+NOV!Q115+DEC!Q115+JAN!Q115+FEB!Q115+MAR!Q115+APR!Q115+MAY!Q115+JNE!Q115</f>
        <v>33362.934786000005</v>
      </c>
      <c r="S115" s="16">
        <f t="shared" si="1"/>
        <v>97353.18</v>
      </c>
      <c r="U115" s="16"/>
      <c r="W115" s="16"/>
    </row>
    <row r="116" spans="1:23" ht="11.25">
      <c r="A116" s="4" t="s">
        <v>109</v>
      </c>
      <c r="C116" s="3" t="s">
        <v>281</v>
      </c>
      <c r="E116" s="18">
        <f>JLY!E116+AUG!E116+SEP!E116+OCT!E116+NOV!E116+DEC!E116+JAN!E116+FEB!E116+MAR!E116+APR!E116+MAY!E116+JNE!E116</f>
        <v>939041.9899999998</v>
      </c>
      <c r="G116" s="22">
        <v>0.5</v>
      </c>
      <c r="I116" s="18">
        <f>JLY!I116+AUG!I116+SEP!I116+OCT!I116+NOV!I116+DEC!I116+JAN!I116+FEB!I116+MAR!I116+APR!I116+MAY!I116+JNE!I116</f>
        <v>469520.9949999999</v>
      </c>
      <c r="K116" s="18">
        <f>JLY!K116+AUG!K116+SEP!K116+OCT!K116+NOV!K116+DEC!K116+JAN!K116+FEB!K116+MAR!K116+APR!K116+MAY!K116+JNE!K116</f>
        <v>469520.9949999999</v>
      </c>
      <c r="M116" s="14">
        <v>0.3223</v>
      </c>
      <c r="O116" s="18">
        <f>JLY!O116+AUG!O116+SEP!O116+OCT!O116+NOV!O116+DEC!O116+JAN!O116+FEB!O116+MAR!O116+APR!O116+MAY!O116+JNE!O116</f>
        <v>151326.61668849998</v>
      </c>
      <c r="P116" s="18"/>
      <c r="Q116" s="18">
        <f>JLY!Q116+AUG!Q116+SEP!Q116+OCT!Q116+NOV!Q116+DEC!Q116+JAN!Q116+FEB!Q116+MAR!Q116+APR!Q116+MAY!Q116+JNE!Q116</f>
        <v>318194.37831149995</v>
      </c>
      <c r="S116" s="16">
        <f t="shared" si="1"/>
        <v>939041.9899999998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700132.63</v>
      </c>
      <c r="G117" s="22">
        <v>0.5</v>
      </c>
      <c r="I117" s="18">
        <f>JLY!I117+AUG!I117+SEP!I117+OCT!I117+NOV!I117+DEC!I117+JAN!I117+FEB!I117+MAR!I117+APR!I117+MAY!I117+JNE!I117</f>
        <v>350066.315</v>
      </c>
      <c r="K117" s="18">
        <f>JLY!K117+AUG!K117+SEP!K117+OCT!K117+NOV!K117+DEC!K117+JAN!K117+FEB!K117+MAR!K117+APR!K117+MAY!K117+JNE!K117</f>
        <v>350066.315</v>
      </c>
      <c r="M117" s="14">
        <v>0.3808</v>
      </c>
      <c r="O117" s="18">
        <f>JLY!O117+AUG!O117+SEP!O117+OCT!O117+NOV!O117+DEC!O117+JAN!O117+FEB!O117+MAR!O117+APR!O117+MAY!O117+JNE!O117</f>
        <v>133305.252752</v>
      </c>
      <c r="P117" s="18"/>
      <c r="Q117" s="18">
        <f>JLY!Q117+AUG!Q117+SEP!Q117+OCT!Q117+NOV!Q117+DEC!Q117+JAN!Q117+FEB!Q117+MAR!Q117+APR!Q117+MAY!Q117+JNE!Q117</f>
        <v>216761.06224800003</v>
      </c>
      <c r="S117" s="16">
        <f t="shared" si="1"/>
        <v>700132.63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522249.87</v>
      </c>
      <c r="G118" s="22">
        <v>0.5</v>
      </c>
      <c r="I118" s="18">
        <f>JLY!I118+AUG!I118+SEP!I118+OCT!I118+NOV!I118+DEC!I118+JAN!I118+FEB!I118+MAR!I118+APR!I118+MAY!I118+JNE!I118</f>
        <v>261124.935</v>
      </c>
      <c r="K118" s="18">
        <f>JLY!K118+AUG!K118+SEP!K118+OCT!K118+NOV!K118+DEC!K118+JAN!K118+FEB!K118+MAR!K118+APR!K118+MAY!K118+JNE!K118</f>
        <v>261124.935</v>
      </c>
      <c r="M118" s="14">
        <v>0.2667</v>
      </c>
      <c r="O118" s="18">
        <f>JLY!O118+AUG!O118+SEP!O118+OCT!O118+NOV!O118+DEC!O118+JAN!O118+FEB!O118+MAR!O118+APR!O118+MAY!O118+JNE!O118</f>
        <v>69642.02016449999</v>
      </c>
      <c r="P118" s="18"/>
      <c r="Q118" s="18">
        <f>JLY!Q118+AUG!Q118+SEP!Q118+OCT!Q118+NOV!Q118+DEC!Q118+JAN!Q118+FEB!Q118+MAR!Q118+APR!Q118+MAY!Q118+JNE!Q118</f>
        <v>191482.9148355</v>
      </c>
      <c r="S118" s="16">
        <f t="shared" si="1"/>
        <v>522249.87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12158.919999999998</v>
      </c>
      <c r="G119" s="22">
        <v>0.5</v>
      </c>
      <c r="I119" s="18">
        <f>JLY!I119+AUG!I119+SEP!I119+OCT!I119+NOV!I119+DEC!I119+JAN!I119+FEB!I119+MAR!I119+APR!I119+MAY!I119+JNE!I119</f>
        <v>6079.459999999999</v>
      </c>
      <c r="K119" s="18">
        <f>JLY!K119+AUG!K119+SEP!K119+OCT!K119+NOV!K119+DEC!K119+JAN!K119+FEB!K119+MAR!K119+APR!K119+MAY!K119+JNE!K119</f>
        <v>6079.459999999999</v>
      </c>
      <c r="M119" s="14">
        <v>0.3302</v>
      </c>
      <c r="O119" s="18">
        <f>JLY!O119+AUG!O119+SEP!O119+OCT!O119+NOV!O119+DEC!O119+JAN!O119+FEB!O119+MAR!O119+APR!O119+MAY!O119+JNE!O119</f>
        <v>2007.437692</v>
      </c>
      <c r="P119" s="18"/>
      <c r="Q119" s="18">
        <f>JLY!Q119+AUG!Q119+SEP!Q119+OCT!Q119+NOV!Q119+DEC!Q119+JAN!Q119+FEB!Q119+MAR!Q119+APR!Q119+MAY!Q119+JNE!Q119</f>
        <v>4072.0223079999996</v>
      </c>
      <c r="S119" s="16">
        <f t="shared" si="1"/>
        <v>12158.919999999998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1239659.2129999998</v>
      </c>
      <c r="G120" s="22">
        <v>0.5</v>
      </c>
      <c r="I120" s="18">
        <f>JLY!I120+AUG!I120+SEP!I120+OCT!I120+NOV!I120+DEC!I120+JAN!I120+FEB!I120+MAR!I120+APR!I120+MAY!I120+JNE!I120</f>
        <v>619829.6064999999</v>
      </c>
      <c r="K120" s="18">
        <f>JLY!K120+AUG!K120+SEP!K120+OCT!K120+NOV!K120+DEC!K120+JAN!K120+FEB!K120+MAR!K120+APR!K120+MAY!K120+JNE!K120</f>
        <v>619829.6064999999</v>
      </c>
      <c r="M120" s="14">
        <v>0.2736</v>
      </c>
      <c r="O120" s="18">
        <f>JLY!O120+AUG!O120+SEP!O120+OCT!O120+NOV!O120+DEC!O120+JAN!O120+FEB!O120+MAR!O120+APR!O120+MAY!O120+JNE!O120</f>
        <v>169585.3803384</v>
      </c>
      <c r="P120" s="18"/>
      <c r="Q120" s="18">
        <f>JLY!Q120+AUG!Q120+SEP!Q120+OCT!Q120+NOV!Q120+DEC!Q120+JAN!Q120+FEB!Q120+MAR!Q120+APR!Q120+MAY!Q120+JNE!Q120</f>
        <v>450244.2261616001</v>
      </c>
      <c r="S120" s="16">
        <f t="shared" si="1"/>
        <v>1239659.213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690873.35</v>
      </c>
      <c r="G121" s="22">
        <v>0.5</v>
      </c>
      <c r="I121" s="18">
        <f>JLY!I121+AUG!I121+SEP!I121+OCT!I121+NOV!I121+DEC!I121+JAN!I121+FEB!I121+MAR!I121+APR!I121+MAY!I121+JNE!I121</f>
        <v>345436.675</v>
      </c>
      <c r="K121" s="18">
        <f>JLY!K121+AUG!K121+SEP!K121+OCT!K121+NOV!K121+DEC!K121+JAN!K121+FEB!K121+MAR!K121+APR!K121+MAY!K121+JNE!K121</f>
        <v>345436.675</v>
      </c>
      <c r="M121" s="14">
        <v>0.4168</v>
      </c>
      <c r="O121" s="18">
        <f>JLY!O121+AUG!O121+SEP!O121+OCT!O121+NOV!O121+DEC!O121+JAN!O121+FEB!O121+MAR!O121+APR!O121+MAY!O121+JNE!O121</f>
        <v>143978.00614</v>
      </c>
      <c r="P121" s="18"/>
      <c r="Q121" s="18">
        <f>JLY!Q121+AUG!Q121+SEP!Q121+OCT!Q121+NOV!Q121+DEC!Q121+JAN!Q121+FEB!Q121+MAR!Q121+APR!Q121+MAY!Q121+JNE!Q121</f>
        <v>201458.66885999998</v>
      </c>
      <c r="S121" s="16">
        <f t="shared" si="1"/>
        <v>690873.35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114</v>
      </c>
      <c r="G122" s="22">
        <v>0.5</v>
      </c>
      <c r="I122" s="18">
        <f>JLY!I122+AUG!I122+SEP!I122+OCT!I122+NOV!I122+DEC!I122+JAN!I122+FEB!I122+MAR!I122+APR!I122+MAY!I122+JNE!I122</f>
        <v>57</v>
      </c>
      <c r="K122" s="18">
        <f>JLY!K122+AUG!K122+SEP!K122+OCT!K122+NOV!K122+DEC!K122+JAN!K122+FEB!K122+MAR!K122+APR!K122+MAY!K122+JNE!K122</f>
        <v>57</v>
      </c>
      <c r="M122" s="14">
        <v>0.4273</v>
      </c>
      <c r="O122" s="18">
        <f>JLY!O122+AUG!O122+SEP!O122+OCT!O122+NOV!O122+DEC!O122+JAN!O122+FEB!O122+MAR!O122+APR!O122+MAY!O122+JNE!O122</f>
        <v>24.3561</v>
      </c>
      <c r="P122" s="18"/>
      <c r="Q122" s="18">
        <f>JLY!Q122+AUG!Q122+SEP!Q122+OCT!Q122+NOV!Q122+DEC!Q122+JAN!Q122+FEB!Q122+MAR!Q122+APR!Q122+MAY!Q122+JNE!Q122</f>
        <v>32.6439</v>
      </c>
      <c r="S122" s="16">
        <f t="shared" si="1"/>
        <v>114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16926.4</v>
      </c>
      <c r="G123" s="22">
        <v>0.5</v>
      </c>
      <c r="I123" s="18">
        <f>JLY!I123+AUG!I123+SEP!I123+OCT!I123+NOV!I123+DEC!I123+JAN!I123+FEB!I123+MAR!I123+APR!I123+MAY!I123+JNE!I123</f>
        <v>8463.2</v>
      </c>
      <c r="K123" s="18">
        <f>JLY!K123+AUG!K123+SEP!K123+OCT!K123+NOV!K123+DEC!K123+JAN!K123+FEB!K123+MAR!K123+APR!K123+MAY!K123+JNE!K123</f>
        <v>8463.2</v>
      </c>
      <c r="M123" s="14">
        <v>0.3321</v>
      </c>
      <c r="O123" s="18">
        <f>JLY!O123+AUG!O123+SEP!O123+OCT!O123+NOV!O123+DEC!O123+JAN!O123+FEB!O123+MAR!O123+APR!O123+MAY!O123+JNE!O123</f>
        <v>2810.6287199999997</v>
      </c>
      <c r="P123" s="18"/>
      <c r="Q123" s="18">
        <f>JLY!Q123+AUG!Q123+SEP!Q123+OCT!Q123+NOV!Q123+DEC!Q123+JAN!Q123+FEB!Q123+MAR!Q123+APR!Q123+MAY!Q123+JNE!Q123</f>
        <v>5652.57128</v>
      </c>
      <c r="S123" s="16">
        <f t="shared" si="1"/>
        <v>16926.4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3730855.05</v>
      </c>
      <c r="G124" s="22">
        <v>0.5</v>
      </c>
      <c r="I124" s="18">
        <f>JLY!I124+AUG!I124+SEP!I124+OCT!I124+NOV!I124+DEC!I124+JAN!I124+FEB!I124+MAR!I124+APR!I124+MAY!I124+JNE!I124</f>
        <v>1865427.525</v>
      </c>
      <c r="K124" s="18">
        <f>JLY!K124+AUG!K124+SEP!K124+OCT!K124+NOV!K124+DEC!K124+JAN!K124+FEB!K124+MAR!K124+APR!K124+MAY!K124+JNE!K124</f>
        <v>1865427.525</v>
      </c>
      <c r="M124" s="14">
        <v>0.2773</v>
      </c>
      <c r="O124" s="18">
        <f>JLY!O124+AUG!O124+SEP!O124+OCT!O124+NOV!O124+DEC!O124+JAN!O124+FEB!O124+MAR!O124+APR!O124+MAY!O124+JNE!O124</f>
        <v>517283.05268250004</v>
      </c>
      <c r="P124" s="18"/>
      <c r="Q124" s="18">
        <f>JLY!Q124+AUG!Q124+SEP!Q124+OCT!Q124+NOV!Q124+DEC!Q124+JAN!Q124+FEB!Q124+MAR!Q124+APR!Q124+MAY!Q124+JNE!Q124</f>
        <v>1348144.4723175</v>
      </c>
      <c r="S124" s="16">
        <f t="shared" si="1"/>
        <v>3730855.05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3486048.73</v>
      </c>
      <c r="G125" s="22">
        <v>0.5</v>
      </c>
      <c r="I125" s="18">
        <f>JLY!I125+AUG!I125+SEP!I125+OCT!I125+NOV!I125+DEC!I125+JAN!I125+FEB!I125+MAR!I125+APR!I125+MAY!I125+JNE!I125</f>
        <v>1743024.365</v>
      </c>
      <c r="K125" s="18">
        <f>JLY!K125+AUG!K125+SEP!K125+OCT!K125+NOV!K125+DEC!K125+JAN!K125+FEB!K125+MAR!K125+APR!K125+MAY!K125+JNE!K125</f>
        <v>1743024.365</v>
      </c>
      <c r="M125" s="14">
        <v>0.2455</v>
      </c>
      <c r="O125" s="18">
        <f>JLY!O125+AUG!O125+SEP!O125+OCT!O125+NOV!O125+DEC!O125+JAN!O125+FEB!O125+MAR!O125+APR!O125+MAY!O125+JNE!O125</f>
        <v>427912.48160750006</v>
      </c>
      <c r="P125" s="18"/>
      <c r="Q125" s="18">
        <f>JLY!Q125+AUG!Q125+SEP!Q125+OCT!Q125+NOV!Q125+DEC!Q125+JAN!Q125+FEB!Q125+MAR!Q125+APR!Q125+MAY!Q125+JNE!Q125</f>
        <v>1315111.8833925002</v>
      </c>
      <c r="S125" s="16">
        <f t="shared" si="1"/>
        <v>3486048.7300000004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1209701.46</v>
      </c>
      <c r="G127" s="22">
        <v>0.5</v>
      </c>
      <c r="I127" s="18">
        <f>JLY!I127+AUG!I127+SEP!I127+OCT!I127+NOV!I127+DEC!I127+JAN!I127+FEB!I127+MAR!I127+APR!I127+MAY!I127+JNE!I127</f>
        <v>604850.73</v>
      </c>
      <c r="K127" s="18">
        <f>JLY!K127+AUG!K127+SEP!K127+OCT!K127+NOV!K127+DEC!K127+JAN!K127+FEB!K127+MAR!K127+APR!K127+MAY!K127+JNE!K127</f>
        <v>604850.73</v>
      </c>
      <c r="M127" s="14">
        <v>0.3535</v>
      </c>
      <c r="O127" s="18">
        <f>JLY!O127+AUG!O127+SEP!O127+OCT!O127+NOV!O127+DEC!O127+JAN!O127+FEB!O127+MAR!O127+APR!O127+MAY!O127+JNE!O127</f>
        <v>213814.733055</v>
      </c>
      <c r="P127" s="18"/>
      <c r="Q127" s="18">
        <f>JLY!Q127+AUG!Q127+SEP!Q127+OCT!Q127+NOV!Q127+DEC!Q127+JAN!Q127+FEB!Q127+MAR!Q127+APR!Q127+MAY!Q127+JNE!Q127</f>
        <v>391035.99694499996</v>
      </c>
      <c r="S127" s="16">
        <f t="shared" si="1"/>
        <v>1209701.46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35683</v>
      </c>
      <c r="G128" s="22">
        <v>0.5</v>
      </c>
      <c r="I128" s="18">
        <f>JLY!I128+AUG!I128+SEP!I128+OCT!I128+NOV!I128+DEC!I128+JAN!I128+FEB!I128+MAR!I128+APR!I128+MAY!I128+JNE!I128</f>
        <v>17841.5</v>
      </c>
      <c r="K128" s="18">
        <f>JLY!K128+AUG!K128+SEP!K128+OCT!K128+NOV!K128+DEC!K128+JAN!K128+FEB!K128+MAR!K128+APR!K128+MAY!K128+JNE!K128</f>
        <v>17841.5</v>
      </c>
      <c r="M128" s="14">
        <v>0.2787</v>
      </c>
      <c r="O128" s="18">
        <f>JLY!O128+AUG!O128+SEP!O128+OCT!O128+NOV!O128+DEC!O128+JAN!O128+FEB!O128+MAR!O128+APR!O128+MAY!O128+JNE!O128</f>
        <v>4972.42605</v>
      </c>
      <c r="P128" s="18"/>
      <c r="Q128" s="18">
        <f>JLY!Q128+AUG!Q128+SEP!Q128+OCT!Q128+NOV!Q128+DEC!Q128+JAN!Q128+FEB!Q128+MAR!Q128+APR!Q128+MAY!Q128+JNE!Q128</f>
        <v>12869.07395</v>
      </c>
      <c r="S128" s="16">
        <f t="shared" si="1"/>
        <v>35683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1907324.5499999998</v>
      </c>
      <c r="G129" s="22">
        <v>0.5</v>
      </c>
      <c r="I129" s="18">
        <f>JLY!I129+AUG!I129+SEP!I129+OCT!I129+NOV!I129+DEC!I129+JAN!I129+FEB!I129+MAR!I129+APR!I129+MAY!I129+JNE!I129</f>
        <v>953662.2749999999</v>
      </c>
      <c r="K129" s="18">
        <f>JLY!K129+AUG!K129+SEP!K129+OCT!K129+NOV!K129+DEC!K129+JAN!K129+FEB!K129+MAR!K129+APR!K129+MAY!K129+JNE!K129</f>
        <v>953662.2749999999</v>
      </c>
      <c r="M129" s="14">
        <v>0.2605</v>
      </c>
      <c r="O129" s="18">
        <f>JLY!O129+AUG!O129+SEP!O129+OCT!O129+NOV!O129+DEC!O129+JAN!O129+FEB!O129+MAR!O129+APR!O129+MAY!O129+JNE!O129</f>
        <v>248429.02263750002</v>
      </c>
      <c r="P129" s="18"/>
      <c r="Q129" s="18">
        <f>JLY!Q129+AUG!Q129+SEP!Q129+OCT!Q129+NOV!Q129+DEC!Q129+JAN!Q129+FEB!Q129+MAR!Q129+APR!Q129+MAY!Q129+JNE!Q129</f>
        <v>705233.2523625</v>
      </c>
      <c r="S129" s="16">
        <f t="shared" si="1"/>
        <v>1907324.5499999998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65883.26000000001</v>
      </c>
      <c r="G130" s="22">
        <v>0.5</v>
      </c>
      <c r="I130" s="18">
        <f>JLY!I130+AUG!I130+SEP!I130+OCT!I130+NOV!I130+DEC!I130+JAN!I130+FEB!I130+MAR!I130+APR!I130+MAY!I130+JNE!I130</f>
        <v>32941.630000000005</v>
      </c>
      <c r="K130" s="18">
        <f>JLY!K130+AUG!K130+SEP!K130+OCT!K130+NOV!K130+DEC!K130+JAN!K130+FEB!K130+MAR!K130+APR!K130+MAY!K130+JNE!K130</f>
        <v>32941.630000000005</v>
      </c>
      <c r="M130" s="14">
        <v>0.2035</v>
      </c>
      <c r="O130" s="18">
        <f>JLY!O130+AUG!O130+SEP!O130+OCT!O130+NOV!O130+DEC!O130+JAN!O130+FEB!O130+MAR!O130+APR!O130+MAY!O130+JNE!O130</f>
        <v>6703.621705000001</v>
      </c>
      <c r="P130" s="18"/>
      <c r="Q130" s="18">
        <f>JLY!Q130+AUG!Q130+SEP!Q130+OCT!Q130+NOV!Q130+DEC!Q130+JAN!Q130+FEB!Q130+MAR!Q130+APR!Q130+MAY!Q130+JNE!Q130</f>
        <v>26238.008294999996</v>
      </c>
      <c r="S130" s="16">
        <f t="shared" si="1"/>
        <v>65883.26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6189791.94</v>
      </c>
      <c r="G131" s="22">
        <v>0.5</v>
      </c>
      <c r="I131" s="18">
        <f>JLY!I131+AUG!I131+SEP!I131+OCT!I131+NOV!I131+DEC!I131+JAN!I131+FEB!I131+MAR!I131+APR!I131+MAY!I131+JNE!I131</f>
        <v>3094895.97</v>
      </c>
      <c r="K131" s="18">
        <f>JLY!K131+AUG!K131+SEP!K131+OCT!K131+NOV!K131+DEC!K131+JAN!K131+FEB!K131+MAR!K131+APR!K131+MAY!K131+JNE!K131</f>
        <v>3094895.97</v>
      </c>
      <c r="M131" s="14">
        <v>0.3691</v>
      </c>
      <c r="O131" s="18">
        <f>JLY!O131+AUG!O131+SEP!O131+OCT!O131+NOV!O131+DEC!O131+JAN!O131+FEB!O131+MAR!O131+APR!O131+MAY!O131+JNE!O131</f>
        <v>1142326.102527</v>
      </c>
      <c r="P131" s="18"/>
      <c r="Q131" s="18">
        <f>JLY!Q131+AUG!Q131+SEP!Q131+OCT!Q131+NOV!Q131+DEC!Q131+JAN!Q131+FEB!Q131+MAR!Q131+APR!Q131+MAY!Q131+JNE!Q131</f>
        <v>1952569.8674730004</v>
      </c>
      <c r="S131" s="16">
        <f t="shared" si="1"/>
        <v>6189791.940000001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3307008.22</v>
      </c>
      <c r="G132" s="22">
        <v>0.5</v>
      </c>
      <c r="I132" s="18">
        <f>JLY!I132+AUG!I132+SEP!I132+OCT!I132+NOV!I132+DEC!I132+JAN!I132+FEB!I132+MAR!I132+APR!I132+MAY!I132+JNE!I132</f>
        <v>1653504.11</v>
      </c>
      <c r="K132" s="18">
        <f>JLY!K132+AUG!K132+SEP!K132+OCT!K132+NOV!K132+DEC!K132+JAN!K132+FEB!K132+MAR!K132+APR!K132+MAY!K132+JNE!K132</f>
        <v>1653504.11</v>
      </c>
      <c r="M132" s="14">
        <v>0.3072</v>
      </c>
      <c r="O132" s="18">
        <f>JLY!O132+AUG!O132+SEP!O132+OCT!O132+NOV!O132+DEC!O132+JAN!O132+FEB!O132+MAR!O132+APR!O132+MAY!O132+JNE!O132</f>
        <v>507956.462592</v>
      </c>
      <c r="P132" s="18"/>
      <c r="Q132" s="18">
        <f>JLY!Q132+AUG!Q132+SEP!Q132+OCT!Q132+NOV!Q132+DEC!Q132+JAN!Q132+FEB!Q132+MAR!Q132+APR!Q132+MAY!Q132+JNE!Q132</f>
        <v>1145547.6474080002</v>
      </c>
      <c r="S132" s="16">
        <f t="shared" si="1"/>
        <v>3307008.22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619681.2799999999</v>
      </c>
      <c r="G133" s="22">
        <v>0.5</v>
      </c>
      <c r="I133" s="18">
        <f>JLY!I133+AUG!I133+SEP!I133+OCT!I133+NOV!I133+DEC!I133+JAN!I133+FEB!I133+MAR!I133+APR!I133+MAY!I133+JNE!I133</f>
        <v>309840.63999999996</v>
      </c>
      <c r="K133" s="18">
        <f>JLY!K133+AUG!K133+SEP!K133+OCT!K133+NOV!K133+DEC!K133+JAN!K133+FEB!K133+MAR!K133+APR!K133+MAY!K133+JNE!K133</f>
        <v>309840.63999999996</v>
      </c>
      <c r="M133" s="14">
        <v>0.3513</v>
      </c>
      <c r="O133" s="18">
        <f>JLY!O133+AUG!O133+SEP!O133+OCT!O133+NOV!O133+DEC!O133+JAN!O133+FEB!O133+MAR!O133+APR!O133+MAY!O133+JNE!O133</f>
        <v>108847.01683200001</v>
      </c>
      <c r="P133" s="18"/>
      <c r="Q133" s="18">
        <f>JLY!Q133+AUG!Q133+SEP!Q133+OCT!Q133+NOV!Q133+DEC!Q133+JAN!Q133+FEB!Q133+MAR!Q133+APR!Q133+MAY!Q133+JNE!Q133</f>
        <v>200993.62316800002</v>
      </c>
      <c r="S133" s="16">
        <f t="shared" si="1"/>
        <v>619681.28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1211033.76</v>
      </c>
      <c r="G134" s="22">
        <v>0.5</v>
      </c>
      <c r="I134" s="18">
        <f>JLY!I134+AUG!I134+SEP!I134+OCT!I134+NOV!I134+DEC!I134+JAN!I134+FEB!I134+MAR!I134+APR!I134+MAY!I134+JNE!I134</f>
        <v>605516.88</v>
      </c>
      <c r="K134" s="18">
        <f>JLY!K134+AUG!K134+SEP!K134+OCT!K134+NOV!K134+DEC!K134+JAN!K134+FEB!K134+MAR!K134+APR!K134+MAY!K134+JNE!K134</f>
        <v>605516.88</v>
      </c>
      <c r="M134" s="14">
        <v>0.2699</v>
      </c>
      <c r="O134" s="18">
        <f>JLY!O134+AUG!O134+SEP!O134+OCT!O134+NOV!O134+DEC!O134+JAN!O134+FEB!O134+MAR!O134+APR!O134+MAY!O134+JNE!O134</f>
        <v>163429.005912</v>
      </c>
      <c r="P134" s="18"/>
      <c r="Q134" s="18">
        <f>JLY!Q134+AUG!Q134+SEP!Q134+OCT!Q134+NOV!Q134+DEC!Q134+JAN!Q134+FEB!Q134+MAR!Q134+APR!Q134+MAY!Q134+JNE!Q134</f>
        <v>442087.87408800004</v>
      </c>
      <c r="S134" s="16">
        <f t="shared" si="1"/>
        <v>1211033.76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612164.31</v>
      </c>
      <c r="G135" s="22">
        <v>0.5</v>
      </c>
      <c r="I135" s="18">
        <f>JLY!I135+AUG!I135+SEP!I135+OCT!I135+NOV!I135+DEC!I135+JAN!I135+FEB!I135+MAR!I135+APR!I135+MAY!I135+JNE!I135</f>
        <v>306082.155</v>
      </c>
      <c r="K135" s="18">
        <f>JLY!K135+AUG!K135+SEP!K135+OCT!K135+NOV!K135+DEC!K135+JAN!K135+FEB!K135+MAR!K135+APR!K135+MAY!K135+JNE!K135</f>
        <v>306082.155</v>
      </c>
      <c r="M135" s="14">
        <v>0.2432</v>
      </c>
      <c r="O135" s="18">
        <f>JLY!O135+AUG!O135+SEP!O135+OCT!O135+NOV!O135+DEC!O135+JAN!O135+FEB!O135+MAR!O135+APR!O135+MAY!O135+JNE!O135</f>
        <v>74439.180096</v>
      </c>
      <c r="P135" s="18"/>
      <c r="Q135" s="18">
        <f>JLY!Q135+AUG!Q135+SEP!Q135+OCT!Q135+NOV!Q135+DEC!Q135+JAN!Q135+FEB!Q135+MAR!Q135+APR!Q135+MAY!Q135+JNE!Q135</f>
        <v>231642.974904</v>
      </c>
      <c r="S135" s="16">
        <f t="shared" si="1"/>
        <v>612164.31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3621989.4999999995</v>
      </c>
      <c r="G136" s="22">
        <v>0.5</v>
      </c>
      <c r="I136" s="18">
        <f>JLY!I136+AUG!I136+SEP!I136+OCT!I136+NOV!I136+DEC!I136+JAN!I136+FEB!I136+MAR!I136+APR!I136+MAY!I136+JNE!I136</f>
        <v>1810994.7499999998</v>
      </c>
      <c r="K136" s="18">
        <f>JLY!K136+AUG!K136+SEP!K136+OCT!K136+NOV!K136+DEC!K136+JAN!K136+FEB!K136+MAR!K136+APR!K136+MAY!K136+JNE!K136</f>
        <v>1810994.7499999998</v>
      </c>
      <c r="M136" s="14">
        <v>0.3569</v>
      </c>
      <c r="O136" s="18">
        <f>JLY!O136+AUG!O136+SEP!O136+OCT!O136+NOV!O136+DEC!O136+JAN!O136+FEB!O136+MAR!O136+APR!O136+MAY!O136+JNE!O136</f>
        <v>646344.0262750001</v>
      </c>
      <c r="P136" s="18"/>
      <c r="Q136" s="18">
        <f>JLY!Q136+AUG!Q136+SEP!Q136+OCT!Q136+NOV!Q136+DEC!Q136+JAN!Q136+FEB!Q136+MAR!Q136+APR!Q136+MAY!Q136+JNE!Q136</f>
        <v>1164650.723725</v>
      </c>
      <c r="S136" s="16">
        <f>I136+O136+Q136</f>
        <v>3621989.4999999995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439885.0300000001</v>
      </c>
      <c r="G137" s="22">
        <v>0.5</v>
      </c>
      <c r="I137" s="18">
        <f>JLY!I137+AUG!I137+SEP!I137+OCT!I137+NOV!I137+DEC!I137+JAN!I137+FEB!I137+MAR!I137+APR!I137+MAY!I137+JNE!I137</f>
        <v>219942.51500000004</v>
      </c>
      <c r="K137" s="18">
        <f>JLY!K137+AUG!K137+SEP!K137+OCT!K137+NOV!K137+DEC!K137+JAN!K137+FEB!K137+MAR!K137+APR!K137+MAY!K137+JNE!K137</f>
        <v>219942.51500000004</v>
      </c>
      <c r="M137" s="14">
        <v>0.3843</v>
      </c>
      <c r="O137" s="18">
        <f>JLY!O137+AUG!O137+SEP!O137+OCT!O137+NOV!O137+DEC!O137+JAN!O137+FEB!O137+MAR!O137+APR!O137+MAY!O137+JNE!O137</f>
        <v>84523.9085145</v>
      </c>
      <c r="P137" s="18"/>
      <c r="Q137" s="18">
        <f>JLY!Q137+AUG!Q137+SEP!Q137+OCT!Q137+NOV!Q137+DEC!Q137+JAN!Q137+FEB!Q137+MAR!Q137+APR!Q137+MAY!Q137+JNE!Q137</f>
        <v>135418.60648550003</v>
      </c>
      <c r="S137" s="16">
        <f>I137+O137+Q137</f>
        <v>439885.03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70497.66</v>
      </c>
      <c r="G138" s="22">
        <v>0.5</v>
      </c>
      <c r="I138" s="18">
        <f>JLY!I138+AUG!I138+SEP!I138+OCT!I138+NOV!I138+DEC!I138+JAN!I138+FEB!I138+MAR!I138+APR!I138+MAY!I138+JNE!I138</f>
        <v>35248.83</v>
      </c>
      <c r="K138" s="18">
        <f>JLY!K138+AUG!K138+SEP!K138+OCT!K138+NOV!K138+DEC!K138+JAN!K138+FEB!K138+MAR!K138+APR!K138+MAY!K138+JNE!K138</f>
        <v>35248.83</v>
      </c>
      <c r="M138" s="14">
        <v>0.4553</v>
      </c>
      <c r="O138" s="18">
        <f>JLY!O138+AUG!O138+SEP!O138+OCT!O138+NOV!O138+DEC!O138+JAN!O138+FEB!O138+MAR!O138+APR!O138+MAY!O138+JNE!O138</f>
        <v>16048.792298999999</v>
      </c>
      <c r="P138" s="18"/>
      <c r="Q138" s="18">
        <f>JLY!Q138+AUG!Q138+SEP!Q138+OCT!Q138+NOV!Q138+DEC!Q138+JAN!Q138+FEB!Q138+MAR!Q138+APR!Q138+MAY!Q138+JNE!Q138</f>
        <v>19200.037701</v>
      </c>
      <c r="S138" s="16">
        <f>I138+O138+Q138</f>
        <v>70497.66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742443.68</v>
      </c>
      <c r="G139" s="22">
        <v>0.5</v>
      </c>
      <c r="I139" s="18">
        <f>JLY!I139+AUG!I139+SEP!I139+OCT!I139+NOV!I139+DEC!I139+JAN!I139+FEB!I139+MAR!I139+APR!I139+MAY!I139+JNE!I139</f>
        <v>371221.84</v>
      </c>
      <c r="K139" s="18">
        <f>JLY!K139+AUG!K139+SEP!K139+OCT!K139+NOV!K139+DEC!K139+JAN!K139+FEB!K139+MAR!K139+APR!K139+MAY!K139+JNE!K139</f>
        <v>371221.84</v>
      </c>
      <c r="M139" s="14">
        <v>0.4587</v>
      </c>
      <c r="O139" s="18">
        <f>JLY!O139+AUG!O139+SEP!O139+OCT!O139+NOV!O139+DEC!O139+JAN!O139+FEB!O139+MAR!O139+APR!O139+MAY!O139+JNE!O139</f>
        <v>170279.458008</v>
      </c>
      <c r="P139" s="18"/>
      <c r="Q139" s="18">
        <f>JLY!Q139+AUG!Q139+SEP!Q139+OCT!Q139+NOV!Q139+DEC!Q139+JAN!Q139+FEB!Q139+MAR!Q139+APR!Q139+MAY!Q139+JNE!Q139</f>
        <v>200942.381992</v>
      </c>
      <c r="S139" s="16">
        <f>I139+O139+Q139</f>
        <v>742443.68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93578649.253</v>
      </c>
      <c r="G143" s="6"/>
      <c r="I143" s="6">
        <f>SUM(I9:I142)</f>
        <v>46789324.6265</v>
      </c>
      <c r="K143" s="5">
        <f>SUM(K9:K142)</f>
        <v>46789324.6265</v>
      </c>
      <c r="O143" s="5">
        <f>SUM(O9:O142)</f>
        <v>16205623.6992704</v>
      </c>
      <c r="Q143" s="16">
        <f>SUM(Q9:Q142)</f>
        <v>30583700.927229594</v>
      </c>
      <c r="S143" s="16">
        <f>SUM(S9:S142)</f>
        <v>93578649.253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285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60516.85</v>
      </c>
      <c r="G9" s="19">
        <v>0.5</v>
      </c>
      <c r="I9" s="20">
        <f>E9*G9</f>
        <v>30258.425</v>
      </c>
      <c r="K9" s="5">
        <f>E9-I9</f>
        <v>30258.425</v>
      </c>
      <c r="M9" s="14">
        <v>0.2332</v>
      </c>
      <c r="O9" s="5">
        <f>K9*M9</f>
        <v>7056.2647099999995</v>
      </c>
      <c r="Q9" s="16">
        <f>K9-O9</f>
        <v>23202.16029</v>
      </c>
      <c r="S9" s="16">
        <f>I9+O9+Q9</f>
        <v>60516.85</v>
      </c>
    </row>
    <row r="10" spans="1:19" ht="11.25">
      <c r="A10" s="4" t="s">
        <v>5</v>
      </c>
      <c r="C10" s="3" t="s">
        <v>135</v>
      </c>
      <c r="E10" s="6">
        <v>205938.71</v>
      </c>
      <c r="G10" s="19">
        <v>0.5</v>
      </c>
      <c r="I10" s="20">
        <f aca="true" t="shared" si="0" ref="I10:I73">E10*G10</f>
        <v>102969.355</v>
      </c>
      <c r="K10" s="5">
        <f aca="true" t="shared" si="1" ref="K10:K73">E10-I10</f>
        <v>102969.355</v>
      </c>
      <c r="M10" s="14">
        <v>0.4474</v>
      </c>
      <c r="O10" s="5">
        <f>K10*M10</f>
        <v>46068.489427</v>
      </c>
      <c r="Q10" s="16">
        <f aca="true" t="shared" si="2" ref="Q10:Q73">K10-O10</f>
        <v>56900.865572999995</v>
      </c>
      <c r="S10" s="16">
        <f aca="true" t="shared" si="3" ref="S10:S73">I10+O10+Q10</f>
        <v>205938.71</v>
      </c>
    </row>
    <row r="11" spans="1:19" ht="11.25">
      <c r="A11" s="4" t="s">
        <v>6</v>
      </c>
      <c r="C11" s="3" t="s">
        <v>136</v>
      </c>
      <c r="E11" s="6">
        <v>17389.5</v>
      </c>
      <c r="G11" s="19">
        <v>0.5</v>
      </c>
      <c r="I11" s="20">
        <f t="shared" si="0"/>
        <v>8694.75</v>
      </c>
      <c r="K11" s="5">
        <f t="shared" si="1"/>
        <v>8694.75</v>
      </c>
      <c r="M11" s="14">
        <v>0.1924</v>
      </c>
      <c r="O11" s="5">
        <f aca="true" t="shared" si="4" ref="O11:O74">K11*M11</f>
        <v>1672.8699</v>
      </c>
      <c r="Q11" s="16">
        <f t="shared" si="2"/>
        <v>7021.8801</v>
      </c>
      <c r="S11" s="16">
        <f t="shared" si="3"/>
        <v>17389.5</v>
      </c>
    </row>
    <row r="12" spans="1:19" ht="11.25">
      <c r="A12" s="4" t="s">
        <v>7</v>
      </c>
      <c r="C12" s="3" t="s">
        <v>137</v>
      </c>
      <c r="E12" s="6">
        <v>4926.83</v>
      </c>
      <c r="G12" s="19">
        <v>0.5</v>
      </c>
      <c r="I12" s="20">
        <f t="shared" si="0"/>
        <v>2463.415</v>
      </c>
      <c r="K12" s="5">
        <f t="shared" si="1"/>
        <v>2463.415</v>
      </c>
      <c r="M12" s="14">
        <v>0.3268</v>
      </c>
      <c r="O12" s="5">
        <f t="shared" si="4"/>
        <v>805.0440219999999</v>
      </c>
      <c r="Q12" s="16">
        <f t="shared" si="2"/>
        <v>1658.370978</v>
      </c>
      <c r="S12" s="16">
        <f t="shared" si="3"/>
        <v>4926.83</v>
      </c>
    </row>
    <row r="13" spans="1:19" ht="11.25">
      <c r="A13" s="4" t="s">
        <v>8</v>
      </c>
      <c r="C13" s="3" t="s">
        <v>138</v>
      </c>
      <c r="E13" s="6">
        <v>14640.66</v>
      </c>
      <c r="G13" s="19">
        <v>0.5</v>
      </c>
      <c r="I13" s="20">
        <f t="shared" si="0"/>
        <v>7320.33</v>
      </c>
      <c r="K13" s="5">
        <f t="shared" si="1"/>
        <v>7320.33</v>
      </c>
      <c r="M13" s="14">
        <v>0.2722</v>
      </c>
      <c r="O13" s="5">
        <f t="shared" si="4"/>
        <v>1992.593826</v>
      </c>
      <c r="Q13" s="16">
        <f t="shared" si="2"/>
        <v>5327.736174</v>
      </c>
      <c r="S13" s="16">
        <f t="shared" si="3"/>
        <v>14640.66</v>
      </c>
    </row>
    <row r="14" spans="1:19" ht="11.25">
      <c r="A14" s="4" t="s">
        <v>9</v>
      </c>
      <c r="C14" s="3" t="s">
        <v>139</v>
      </c>
      <c r="E14" s="6">
        <v>33292.76</v>
      </c>
      <c r="G14" s="19">
        <v>0.5</v>
      </c>
      <c r="I14" s="20">
        <f t="shared" si="0"/>
        <v>16646.38</v>
      </c>
      <c r="K14" s="5">
        <f t="shared" si="1"/>
        <v>16646.38</v>
      </c>
      <c r="M14" s="14">
        <v>0.2639</v>
      </c>
      <c r="O14" s="5">
        <f t="shared" si="4"/>
        <v>4392.979682000001</v>
      </c>
      <c r="Q14" s="16">
        <f t="shared" si="2"/>
        <v>12253.400318</v>
      </c>
      <c r="S14" s="16">
        <f t="shared" si="3"/>
        <v>33292.76</v>
      </c>
    </row>
    <row r="15" spans="1:19" ht="11.25">
      <c r="A15" s="4" t="s">
        <v>10</v>
      </c>
      <c r="C15" s="3" t="s">
        <v>140</v>
      </c>
      <c r="E15" s="6">
        <v>67944.13</v>
      </c>
      <c r="G15" s="19">
        <v>0.5</v>
      </c>
      <c r="I15" s="20">
        <f t="shared" si="0"/>
        <v>33972.065</v>
      </c>
      <c r="K15" s="5">
        <f t="shared" si="1"/>
        <v>33972.065</v>
      </c>
      <c r="M15" s="14">
        <v>0.4602</v>
      </c>
      <c r="O15" s="5">
        <f t="shared" si="4"/>
        <v>15633.944313000002</v>
      </c>
      <c r="Q15" s="16">
        <f t="shared" si="2"/>
        <v>18338.120687000002</v>
      </c>
      <c r="S15" s="16">
        <f t="shared" si="3"/>
        <v>67944.13</v>
      </c>
    </row>
    <row r="16" spans="1:19" ht="11.25">
      <c r="A16" s="4" t="s">
        <v>11</v>
      </c>
      <c r="C16" s="3" t="s">
        <v>141</v>
      </c>
      <c r="E16" s="6">
        <v>64712.98</v>
      </c>
      <c r="G16" s="19">
        <v>0.5</v>
      </c>
      <c r="I16" s="20">
        <f t="shared" si="0"/>
        <v>32356.49</v>
      </c>
      <c r="K16" s="5">
        <f t="shared" si="1"/>
        <v>32356.49</v>
      </c>
      <c r="M16" s="14">
        <v>0.3302</v>
      </c>
      <c r="O16" s="5">
        <f t="shared" si="4"/>
        <v>10684.112998</v>
      </c>
      <c r="Q16" s="16">
        <f t="shared" si="2"/>
        <v>21672.377002</v>
      </c>
      <c r="S16" s="16">
        <f t="shared" si="3"/>
        <v>64712.98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78088.58</v>
      </c>
      <c r="G18" s="19">
        <v>0.5</v>
      </c>
      <c r="I18" s="20">
        <f t="shared" si="0"/>
        <v>39044.29</v>
      </c>
      <c r="K18" s="5">
        <f t="shared" si="1"/>
        <v>39044.29</v>
      </c>
      <c r="M18" s="14">
        <v>0.336</v>
      </c>
      <c r="O18" s="5">
        <f t="shared" si="4"/>
        <v>13118.881440000001</v>
      </c>
      <c r="Q18" s="16">
        <f t="shared" si="2"/>
        <v>25925.40856</v>
      </c>
      <c r="S18" s="16">
        <f t="shared" si="3"/>
        <v>78088.58</v>
      </c>
    </row>
    <row r="19" spans="1:19" ht="11.25">
      <c r="A19" s="4" t="s">
        <v>14</v>
      </c>
      <c r="C19" s="3" t="s">
        <v>144</v>
      </c>
      <c r="E19" s="6">
        <v>11107.08</v>
      </c>
      <c r="G19" s="19">
        <v>0.5</v>
      </c>
      <c r="I19" s="20">
        <f t="shared" si="0"/>
        <v>5553.54</v>
      </c>
      <c r="K19" s="5">
        <f t="shared" si="1"/>
        <v>5553.54</v>
      </c>
      <c r="M19" s="14">
        <v>0.2109</v>
      </c>
      <c r="O19" s="5">
        <f t="shared" si="4"/>
        <v>1171.241586</v>
      </c>
      <c r="Q19" s="16">
        <f t="shared" si="2"/>
        <v>4382.298414</v>
      </c>
      <c r="S19" s="16">
        <f t="shared" si="3"/>
        <v>11107.08</v>
      </c>
    </row>
    <row r="20" spans="1:19" ht="11.25">
      <c r="A20" s="4" t="s">
        <v>15</v>
      </c>
      <c r="C20" s="3" t="s">
        <v>145</v>
      </c>
      <c r="E20" s="6">
        <v>59072.58</v>
      </c>
      <c r="G20" s="19">
        <v>0.5</v>
      </c>
      <c r="I20" s="20">
        <f t="shared" si="0"/>
        <v>29536.29</v>
      </c>
      <c r="K20" s="5">
        <f t="shared" si="1"/>
        <v>29536.29</v>
      </c>
      <c r="M20" s="14">
        <v>0.3602</v>
      </c>
      <c r="O20" s="5">
        <f t="shared" si="4"/>
        <v>10638.971658</v>
      </c>
      <c r="Q20" s="16">
        <f t="shared" si="2"/>
        <v>18897.318342</v>
      </c>
      <c r="S20" s="16">
        <f t="shared" si="3"/>
        <v>59072.58</v>
      </c>
    </row>
    <row r="21" spans="1:19" ht="11.25">
      <c r="A21" s="4" t="s">
        <v>16</v>
      </c>
      <c r="C21" s="3" t="s">
        <v>146</v>
      </c>
      <c r="E21" s="6">
        <v>13330.49</v>
      </c>
      <c r="G21" s="19">
        <v>0.5</v>
      </c>
      <c r="I21" s="20">
        <f t="shared" si="0"/>
        <v>6665.245</v>
      </c>
      <c r="K21" s="5">
        <f t="shared" si="1"/>
        <v>6665.245</v>
      </c>
      <c r="M21" s="14">
        <v>0.2439</v>
      </c>
      <c r="O21" s="5">
        <f t="shared" si="4"/>
        <v>1625.6532555000001</v>
      </c>
      <c r="Q21" s="16">
        <f t="shared" si="2"/>
        <v>5039.5917445</v>
      </c>
      <c r="S21" s="16">
        <f t="shared" si="3"/>
        <v>13330.49</v>
      </c>
    </row>
    <row r="22" spans="1:19" ht="11.25">
      <c r="A22" s="4" t="s">
        <v>17</v>
      </c>
      <c r="C22" s="3" t="s">
        <v>147</v>
      </c>
      <c r="E22" s="6">
        <v>31209.98</v>
      </c>
      <c r="G22" s="19">
        <v>0.5</v>
      </c>
      <c r="I22" s="20">
        <f t="shared" si="0"/>
        <v>15604.99</v>
      </c>
      <c r="K22" s="5">
        <f t="shared" si="1"/>
        <v>15604.99</v>
      </c>
      <c r="M22" s="14">
        <v>0.3156</v>
      </c>
      <c r="O22" s="5">
        <f t="shared" si="4"/>
        <v>4924.934843999999</v>
      </c>
      <c r="Q22" s="16">
        <f t="shared" si="2"/>
        <v>10680.055156</v>
      </c>
      <c r="S22" s="16">
        <f t="shared" si="3"/>
        <v>31209.980000000003</v>
      </c>
    </row>
    <row r="23" spans="1:19" ht="11.25">
      <c r="A23" s="4" t="s">
        <v>18</v>
      </c>
      <c r="C23" s="3" t="s">
        <v>148</v>
      </c>
      <c r="E23" s="6">
        <v>0</v>
      </c>
      <c r="G23" s="19">
        <v>0.5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83476.27</v>
      </c>
      <c r="G24" s="19">
        <v>0.5</v>
      </c>
      <c r="I24" s="20">
        <f t="shared" si="0"/>
        <v>41738.135</v>
      </c>
      <c r="K24" s="5">
        <f t="shared" si="1"/>
        <v>41738.135</v>
      </c>
      <c r="M24" s="14">
        <v>0.3107</v>
      </c>
      <c r="O24" s="5">
        <f t="shared" si="4"/>
        <v>12968.0385445</v>
      </c>
      <c r="Q24" s="16">
        <f t="shared" si="2"/>
        <v>28770.096455500003</v>
      </c>
      <c r="S24" s="16">
        <f t="shared" si="3"/>
        <v>83476.27</v>
      </c>
    </row>
    <row r="25" spans="1:19" ht="11.25">
      <c r="A25" s="4" t="s">
        <v>20</v>
      </c>
      <c r="C25" s="3" t="s">
        <v>150</v>
      </c>
      <c r="E25" s="6">
        <v>0</v>
      </c>
      <c r="G25" s="19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32090.25</v>
      </c>
      <c r="G26" s="19">
        <v>0.5</v>
      </c>
      <c r="I26" s="20">
        <f t="shared" si="0"/>
        <v>16045.125</v>
      </c>
      <c r="K26" s="5">
        <f t="shared" si="1"/>
        <v>16045.125</v>
      </c>
      <c r="M26" s="14">
        <v>0.291</v>
      </c>
      <c r="O26" s="5">
        <f t="shared" si="4"/>
        <v>4669.131375</v>
      </c>
      <c r="Q26" s="16">
        <f t="shared" si="2"/>
        <v>11375.993625</v>
      </c>
      <c r="S26" s="16">
        <f t="shared" si="3"/>
        <v>32090.25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14148.42</v>
      </c>
      <c r="G28" s="19">
        <v>0.5</v>
      </c>
      <c r="I28" s="20">
        <f t="shared" si="0"/>
        <v>7074.21</v>
      </c>
      <c r="K28" s="5">
        <f t="shared" si="1"/>
        <v>7074.21</v>
      </c>
      <c r="M28" s="14">
        <v>0.2204</v>
      </c>
      <c r="O28" s="5">
        <f t="shared" si="4"/>
        <v>1559.155884</v>
      </c>
      <c r="Q28" s="16">
        <f t="shared" si="2"/>
        <v>5515.054116</v>
      </c>
      <c r="S28" s="16">
        <f t="shared" si="3"/>
        <v>14148.420000000002</v>
      </c>
    </row>
    <row r="29" spans="1:19" ht="11.25">
      <c r="A29" s="4" t="s">
        <v>24</v>
      </c>
      <c r="C29" s="3" t="s">
        <v>154</v>
      </c>
      <c r="E29" s="6">
        <v>161094.45</v>
      </c>
      <c r="G29" s="19">
        <v>0.5</v>
      </c>
      <c r="I29" s="20">
        <f t="shared" si="0"/>
        <v>80547.225</v>
      </c>
      <c r="K29" s="5">
        <f t="shared" si="1"/>
        <v>80547.225</v>
      </c>
      <c r="M29" s="14">
        <v>0.3853</v>
      </c>
      <c r="O29" s="5">
        <f t="shared" si="4"/>
        <v>31034.8457925</v>
      </c>
      <c r="Q29" s="16">
        <f t="shared" si="2"/>
        <v>49512.37920750001</v>
      </c>
      <c r="S29" s="16">
        <f t="shared" si="3"/>
        <v>161094.45</v>
      </c>
    </row>
    <row r="30" spans="1:19" ht="11.25">
      <c r="A30" s="4" t="s">
        <v>25</v>
      </c>
      <c r="C30" s="3" t="s">
        <v>155</v>
      </c>
      <c r="E30" s="6">
        <v>0</v>
      </c>
      <c r="G30" s="19">
        <v>0.5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12812.89</v>
      </c>
      <c r="G31" s="19">
        <v>0.5</v>
      </c>
      <c r="I31" s="20">
        <f t="shared" si="0"/>
        <v>6406.445</v>
      </c>
      <c r="K31" s="5">
        <f t="shared" si="1"/>
        <v>6406.445</v>
      </c>
      <c r="M31" s="14">
        <v>0.2901</v>
      </c>
      <c r="O31" s="5">
        <f t="shared" si="4"/>
        <v>1858.5096945</v>
      </c>
      <c r="Q31" s="16">
        <f t="shared" si="2"/>
        <v>4547.935305499999</v>
      </c>
      <c r="S31" s="16">
        <f t="shared" si="3"/>
        <v>12812.89</v>
      </c>
    </row>
    <row r="32" spans="1:19" ht="11.25">
      <c r="A32" s="4" t="s">
        <v>27</v>
      </c>
      <c r="C32" s="3" t="s">
        <v>157</v>
      </c>
      <c r="E32" s="6">
        <v>93678.19</v>
      </c>
      <c r="G32" s="19">
        <v>0.5</v>
      </c>
      <c r="I32" s="20">
        <f t="shared" si="0"/>
        <v>46839.095</v>
      </c>
      <c r="K32" s="5">
        <f t="shared" si="1"/>
        <v>46839.095</v>
      </c>
      <c r="M32" s="14">
        <v>0.3767</v>
      </c>
      <c r="O32" s="5">
        <f t="shared" si="4"/>
        <v>17644.2870865</v>
      </c>
      <c r="Q32" s="16">
        <f t="shared" si="2"/>
        <v>29194.8079135</v>
      </c>
      <c r="S32" s="16">
        <f t="shared" si="3"/>
        <v>93678.19</v>
      </c>
    </row>
    <row r="33" spans="1:19" ht="11.25">
      <c r="A33" s="4" t="s">
        <v>28</v>
      </c>
      <c r="C33" s="3" t="s">
        <v>158</v>
      </c>
      <c r="E33" s="6">
        <v>16528.72</v>
      </c>
      <c r="G33" s="19">
        <v>0.5</v>
      </c>
      <c r="I33" s="20">
        <f t="shared" si="0"/>
        <v>8264.36</v>
      </c>
      <c r="K33" s="5">
        <f t="shared" si="1"/>
        <v>8264.36</v>
      </c>
      <c r="M33" s="14">
        <v>0.304</v>
      </c>
      <c r="O33" s="5">
        <f t="shared" si="4"/>
        <v>2512.36544</v>
      </c>
      <c r="Q33" s="16">
        <f t="shared" si="2"/>
        <v>5751.994560000001</v>
      </c>
      <c r="S33" s="16">
        <f t="shared" si="3"/>
        <v>16528.72</v>
      </c>
    </row>
    <row r="34" spans="1:19" ht="11.25">
      <c r="A34" s="4" t="s">
        <v>29</v>
      </c>
      <c r="C34" s="3" t="s">
        <v>159</v>
      </c>
      <c r="E34" s="6">
        <v>23372.76</v>
      </c>
      <c r="G34" s="19">
        <v>0.5</v>
      </c>
      <c r="I34" s="20">
        <f t="shared" si="0"/>
        <v>11686.38</v>
      </c>
      <c r="K34" s="5">
        <f t="shared" si="1"/>
        <v>11686.38</v>
      </c>
      <c r="M34" s="14">
        <v>0.3042</v>
      </c>
      <c r="O34" s="5">
        <f t="shared" si="4"/>
        <v>3554.996796</v>
      </c>
      <c r="Q34" s="16">
        <f t="shared" si="2"/>
        <v>8131.383204</v>
      </c>
      <c r="S34" s="16">
        <f t="shared" si="3"/>
        <v>23372.76</v>
      </c>
    </row>
    <row r="35" spans="1:19" ht="11.25">
      <c r="A35" s="4" t="s">
        <v>30</v>
      </c>
      <c r="C35" s="3" t="s">
        <v>160</v>
      </c>
      <c r="E35" s="6">
        <v>4658.37</v>
      </c>
      <c r="G35" s="19">
        <v>0.5</v>
      </c>
      <c r="I35" s="20">
        <f t="shared" si="0"/>
        <v>2329.185</v>
      </c>
      <c r="K35" s="5">
        <f t="shared" si="1"/>
        <v>2329.185</v>
      </c>
      <c r="M35" s="14">
        <v>0.3358</v>
      </c>
      <c r="O35" s="5">
        <f t="shared" si="4"/>
        <v>782.140323</v>
      </c>
      <c r="Q35" s="16">
        <f t="shared" si="2"/>
        <v>1547.0446769999999</v>
      </c>
      <c r="S35" s="16">
        <f t="shared" si="3"/>
        <v>4658.37</v>
      </c>
    </row>
    <row r="36" spans="1:19" ht="11.25">
      <c r="A36" s="4" t="s">
        <v>31</v>
      </c>
      <c r="C36" s="3" t="s">
        <v>161</v>
      </c>
      <c r="E36" s="6">
        <v>14864.74</v>
      </c>
      <c r="G36" s="19">
        <v>0.5</v>
      </c>
      <c r="I36" s="20">
        <f t="shared" si="0"/>
        <v>7432.37</v>
      </c>
      <c r="K36" s="5">
        <f t="shared" si="1"/>
        <v>7432.37</v>
      </c>
      <c r="M36" s="14">
        <v>0.3853</v>
      </c>
      <c r="O36" s="5">
        <f t="shared" si="4"/>
        <v>2863.692161</v>
      </c>
      <c r="Q36" s="16">
        <f t="shared" si="2"/>
        <v>4568.677839</v>
      </c>
      <c r="S36" s="16">
        <f t="shared" si="3"/>
        <v>14864.74</v>
      </c>
    </row>
    <row r="37" spans="1:19" ht="11.25">
      <c r="A37" s="4" t="s">
        <v>32</v>
      </c>
      <c r="C37" s="3" t="s">
        <v>162</v>
      </c>
      <c r="E37" s="6">
        <v>312364.16</v>
      </c>
      <c r="G37" s="19">
        <v>0.5</v>
      </c>
      <c r="I37" s="20">
        <f t="shared" si="0"/>
        <v>156182.08</v>
      </c>
      <c r="K37" s="5">
        <f t="shared" si="1"/>
        <v>156182.08</v>
      </c>
      <c r="M37" s="14">
        <v>0.4611</v>
      </c>
      <c r="O37" s="5">
        <f t="shared" si="4"/>
        <v>72015.557088</v>
      </c>
      <c r="Q37" s="16">
        <f t="shared" si="2"/>
        <v>84166.52291199999</v>
      </c>
      <c r="S37" s="16">
        <f t="shared" si="3"/>
        <v>312364.16</v>
      </c>
    </row>
    <row r="38" spans="1:19" ht="11.25">
      <c r="A38" s="4" t="s">
        <v>33</v>
      </c>
      <c r="C38" s="3" t="s">
        <v>163</v>
      </c>
      <c r="E38" s="6">
        <v>55364.58</v>
      </c>
      <c r="G38" s="19">
        <v>0.5</v>
      </c>
      <c r="I38" s="20">
        <f t="shared" si="0"/>
        <v>27682.29</v>
      </c>
      <c r="K38" s="5">
        <f t="shared" si="1"/>
        <v>27682.29</v>
      </c>
      <c r="M38" s="14">
        <v>0.4584</v>
      </c>
      <c r="O38" s="5">
        <f t="shared" si="4"/>
        <v>12689.561736</v>
      </c>
      <c r="Q38" s="16">
        <f t="shared" si="2"/>
        <v>14992.728264000001</v>
      </c>
      <c r="S38" s="16">
        <f t="shared" si="3"/>
        <v>55364.58</v>
      </c>
    </row>
    <row r="39" spans="1:19" ht="11.25">
      <c r="A39" s="4" t="s">
        <v>34</v>
      </c>
      <c r="C39" s="3" t="s">
        <v>164</v>
      </c>
      <c r="E39" s="6">
        <v>11158.82</v>
      </c>
      <c r="G39" s="19">
        <v>0.5</v>
      </c>
      <c r="I39" s="20">
        <f t="shared" si="0"/>
        <v>5579.41</v>
      </c>
      <c r="K39" s="5">
        <f t="shared" si="1"/>
        <v>5579.41</v>
      </c>
      <c r="M39" s="14">
        <v>0.2324</v>
      </c>
      <c r="O39" s="5">
        <f t="shared" si="4"/>
        <v>1296.654884</v>
      </c>
      <c r="Q39" s="16">
        <f t="shared" si="2"/>
        <v>4282.755116</v>
      </c>
      <c r="S39" s="16">
        <f t="shared" si="3"/>
        <v>11158.82</v>
      </c>
    </row>
    <row r="40" spans="1:19" ht="11.25">
      <c r="A40" s="4" t="s">
        <v>35</v>
      </c>
      <c r="C40" s="3" t="s">
        <v>165</v>
      </c>
      <c r="E40" s="6">
        <v>5722.72</v>
      </c>
      <c r="G40" s="19">
        <v>0.5</v>
      </c>
      <c r="I40" s="20">
        <f t="shared" si="0"/>
        <v>2861.36</v>
      </c>
      <c r="K40" s="5">
        <f t="shared" si="1"/>
        <v>2861.36</v>
      </c>
      <c r="M40" s="14">
        <v>0.3811</v>
      </c>
      <c r="O40" s="5">
        <f t="shared" si="4"/>
        <v>1090.464296</v>
      </c>
      <c r="Q40" s="16">
        <f t="shared" si="2"/>
        <v>1770.895704</v>
      </c>
      <c r="S40" s="16">
        <f t="shared" si="3"/>
        <v>5722.72</v>
      </c>
    </row>
    <row r="41" spans="1:19" ht="11.25">
      <c r="A41" s="4" t="s">
        <v>36</v>
      </c>
      <c r="C41" s="3" t="s">
        <v>166</v>
      </c>
      <c r="E41" s="6">
        <v>60880.05</v>
      </c>
      <c r="G41" s="19">
        <v>0.5</v>
      </c>
      <c r="I41" s="20">
        <f t="shared" si="0"/>
        <v>30440.025</v>
      </c>
      <c r="K41" s="5">
        <f t="shared" si="1"/>
        <v>30440.025</v>
      </c>
      <c r="M41" s="14">
        <v>0.283</v>
      </c>
      <c r="O41" s="5">
        <f t="shared" si="4"/>
        <v>8614.527075</v>
      </c>
      <c r="Q41" s="16">
        <f t="shared" si="2"/>
        <v>21825.497925000003</v>
      </c>
      <c r="S41" s="16">
        <f t="shared" si="3"/>
        <v>60880.05</v>
      </c>
    </row>
    <row r="42" spans="1:19" ht="11.25">
      <c r="A42" s="4" t="s">
        <v>37</v>
      </c>
      <c r="C42" s="3" t="s">
        <v>167</v>
      </c>
      <c r="E42" s="6">
        <v>28773.99</v>
      </c>
      <c r="G42" s="19">
        <v>0.5</v>
      </c>
      <c r="I42" s="20">
        <f t="shared" si="0"/>
        <v>14386.995</v>
      </c>
      <c r="K42" s="5">
        <f t="shared" si="1"/>
        <v>14386.995</v>
      </c>
      <c r="M42" s="14">
        <v>0.4348</v>
      </c>
      <c r="O42" s="5">
        <f t="shared" si="4"/>
        <v>6255.465426000001</v>
      </c>
      <c r="Q42" s="16">
        <f t="shared" si="2"/>
        <v>8131.529574</v>
      </c>
      <c r="S42" s="16">
        <f t="shared" si="3"/>
        <v>28773.99</v>
      </c>
    </row>
    <row r="43" spans="1:19" ht="11.25">
      <c r="A43" s="4" t="s">
        <v>38</v>
      </c>
      <c r="C43" s="3" t="s">
        <v>168</v>
      </c>
      <c r="E43" s="6">
        <v>39996.62</v>
      </c>
      <c r="G43" s="19">
        <v>0.5</v>
      </c>
      <c r="I43" s="20">
        <f t="shared" si="0"/>
        <v>19998.31</v>
      </c>
      <c r="K43" s="5">
        <f t="shared" si="1"/>
        <v>19998.31</v>
      </c>
      <c r="M43" s="14">
        <v>0.2898</v>
      </c>
      <c r="O43" s="5">
        <f t="shared" si="4"/>
        <v>5795.510238000001</v>
      </c>
      <c r="Q43" s="16">
        <f t="shared" si="2"/>
        <v>14202.799762</v>
      </c>
      <c r="S43" s="16">
        <f t="shared" si="3"/>
        <v>39996.62</v>
      </c>
    </row>
    <row r="44" spans="1:19" ht="11.25">
      <c r="A44" s="4" t="s">
        <v>39</v>
      </c>
      <c r="C44" s="3" t="s">
        <v>169</v>
      </c>
      <c r="E44" s="6">
        <v>22733.84</v>
      </c>
      <c r="G44" s="19">
        <v>0.5</v>
      </c>
      <c r="I44" s="20">
        <f t="shared" si="0"/>
        <v>11366.92</v>
      </c>
      <c r="K44" s="5">
        <f t="shared" si="1"/>
        <v>11366.92</v>
      </c>
      <c r="M44" s="14">
        <v>0.3687</v>
      </c>
      <c r="O44" s="5">
        <f t="shared" si="4"/>
        <v>4190.9834040000005</v>
      </c>
      <c r="Q44" s="16">
        <f t="shared" si="2"/>
        <v>7175.936596</v>
      </c>
      <c r="S44" s="16">
        <f t="shared" si="3"/>
        <v>22733.84</v>
      </c>
    </row>
    <row r="45" spans="1:19" ht="11.25">
      <c r="A45" s="4" t="s">
        <v>40</v>
      </c>
      <c r="C45" s="3" t="s">
        <v>170</v>
      </c>
      <c r="E45" s="6">
        <v>17559.12</v>
      </c>
      <c r="G45" s="19">
        <v>0.5</v>
      </c>
      <c r="I45" s="20">
        <f t="shared" si="0"/>
        <v>8779.56</v>
      </c>
      <c r="K45" s="5">
        <f t="shared" si="1"/>
        <v>8779.56</v>
      </c>
      <c r="M45" s="14">
        <v>0.4871</v>
      </c>
      <c r="O45" s="5">
        <f t="shared" si="4"/>
        <v>4276.523676</v>
      </c>
      <c r="Q45" s="16">
        <f t="shared" si="2"/>
        <v>4503.036324</v>
      </c>
      <c r="S45" s="16">
        <f t="shared" si="3"/>
        <v>17559.12</v>
      </c>
    </row>
    <row r="46" spans="1:19" ht="11.25">
      <c r="A46" s="4" t="s">
        <v>41</v>
      </c>
      <c r="C46" s="3" t="s">
        <v>171</v>
      </c>
      <c r="E46" s="6">
        <v>2638.86</v>
      </c>
      <c r="G46" s="19">
        <v>0.5</v>
      </c>
      <c r="I46" s="20">
        <f t="shared" si="0"/>
        <v>1319.43</v>
      </c>
      <c r="K46" s="5">
        <f t="shared" si="1"/>
        <v>1319.43</v>
      </c>
      <c r="M46" s="14">
        <v>0.2109</v>
      </c>
      <c r="O46" s="5">
        <f t="shared" si="4"/>
        <v>278.267787</v>
      </c>
      <c r="Q46" s="16">
        <f t="shared" si="2"/>
        <v>1041.162213</v>
      </c>
      <c r="S46" s="16">
        <f t="shared" si="3"/>
        <v>2638.86</v>
      </c>
    </row>
    <row r="47" spans="1:19" ht="11.25">
      <c r="A47" s="4" t="s">
        <v>42</v>
      </c>
      <c r="C47" s="3" t="s">
        <v>172</v>
      </c>
      <c r="E47" s="6">
        <v>3120</v>
      </c>
      <c r="G47" s="19">
        <v>0.5</v>
      </c>
      <c r="I47" s="20">
        <f t="shared" si="0"/>
        <v>1560</v>
      </c>
      <c r="K47" s="5">
        <f t="shared" si="1"/>
        <v>1560</v>
      </c>
      <c r="M47" s="14">
        <v>0.3471</v>
      </c>
      <c r="O47" s="5">
        <f t="shared" si="4"/>
        <v>541.476</v>
      </c>
      <c r="Q47" s="16">
        <f t="shared" si="2"/>
        <v>1018.524</v>
      </c>
      <c r="S47" s="16">
        <f t="shared" si="3"/>
        <v>3120</v>
      </c>
    </row>
    <row r="48" spans="1:19" ht="11.25">
      <c r="A48" s="4" t="s">
        <v>43</v>
      </c>
      <c r="C48" s="3" t="s">
        <v>173</v>
      </c>
      <c r="E48" s="6">
        <v>17079.5</v>
      </c>
      <c r="G48" s="19">
        <v>0.5</v>
      </c>
      <c r="I48" s="20">
        <f t="shared" si="0"/>
        <v>8539.75</v>
      </c>
      <c r="K48" s="5">
        <f t="shared" si="1"/>
        <v>8539.75</v>
      </c>
      <c r="M48" s="14">
        <v>0.2266</v>
      </c>
      <c r="O48" s="5">
        <f t="shared" si="4"/>
        <v>1935.10735</v>
      </c>
      <c r="Q48" s="16">
        <f t="shared" si="2"/>
        <v>6604.64265</v>
      </c>
      <c r="S48" s="16">
        <f t="shared" si="3"/>
        <v>17079.5</v>
      </c>
    </row>
    <row r="49" spans="1:19" ht="11.25">
      <c r="A49" s="4" t="s">
        <v>44</v>
      </c>
      <c r="C49" s="3" t="s">
        <v>174</v>
      </c>
      <c r="E49" s="6">
        <v>20016.58</v>
      </c>
      <c r="G49" s="19">
        <v>0.5</v>
      </c>
      <c r="I49" s="20">
        <f t="shared" si="0"/>
        <v>10008.29</v>
      </c>
      <c r="K49" s="5">
        <f t="shared" si="1"/>
        <v>10008.29</v>
      </c>
      <c r="M49" s="14">
        <v>0.2335</v>
      </c>
      <c r="O49" s="5">
        <f t="shared" si="4"/>
        <v>2336.9357150000005</v>
      </c>
      <c r="Q49" s="16">
        <f t="shared" si="2"/>
        <v>7671.354285</v>
      </c>
      <c r="S49" s="16">
        <f t="shared" si="3"/>
        <v>20016.58</v>
      </c>
    </row>
    <row r="50" spans="1:19" ht="11.25">
      <c r="A50" s="4" t="s">
        <v>45</v>
      </c>
      <c r="C50" s="3" t="s">
        <v>175</v>
      </c>
      <c r="E50" s="6">
        <v>59344.98</v>
      </c>
      <c r="G50" s="19">
        <v>0.5</v>
      </c>
      <c r="I50" s="20">
        <f t="shared" si="0"/>
        <v>29672.49</v>
      </c>
      <c r="K50" s="5">
        <f t="shared" si="1"/>
        <v>29672.49</v>
      </c>
      <c r="M50" s="14">
        <v>0.4444</v>
      </c>
      <c r="O50" s="5">
        <f t="shared" si="4"/>
        <v>13186.454556</v>
      </c>
      <c r="Q50" s="16">
        <f t="shared" si="2"/>
        <v>16486.035444</v>
      </c>
      <c r="S50" s="16">
        <f t="shared" si="3"/>
        <v>59344.98</v>
      </c>
    </row>
    <row r="51" spans="1:19" ht="11.25">
      <c r="A51" s="4" t="s">
        <v>46</v>
      </c>
      <c r="C51" s="3" t="s">
        <v>176</v>
      </c>
      <c r="E51" s="6">
        <v>215606.85</v>
      </c>
      <c r="G51" s="19">
        <v>0.5</v>
      </c>
      <c r="I51" s="20">
        <f t="shared" si="0"/>
        <v>107803.425</v>
      </c>
      <c r="K51" s="5">
        <f t="shared" si="1"/>
        <v>107803.425</v>
      </c>
      <c r="M51" s="14">
        <v>0.3755</v>
      </c>
      <c r="O51" s="5">
        <f t="shared" si="4"/>
        <v>40480.1860875</v>
      </c>
      <c r="Q51" s="16">
        <f t="shared" si="2"/>
        <v>67323.2389125</v>
      </c>
      <c r="S51" s="16">
        <f t="shared" si="3"/>
        <v>215606.85</v>
      </c>
    </row>
    <row r="52" spans="1:19" ht="11.25">
      <c r="A52" s="4" t="s">
        <v>47</v>
      </c>
      <c r="C52" s="3" t="s">
        <v>177</v>
      </c>
      <c r="E52" s="6">
        <v>13667.88</v>
      </c>
      <c r="G52" s="19">
        <v>0.5</v>
      </c>
      <c r="I52" s="20">
        <f t="shared" si="0"/>
        <v>6833.94</v>
      </c>
      <c r="K52" s="5">
        <f t="shared" si="1"/>
        <v>6833.94</v>
      </c>
      <c r="M52" s="14">
        <v>0.2786</v>
      </c>
      <c r="O52" s="5">
        <f t="shared" si="4"/>
        <v>1903.935684</v>
      </c>
      <c r="Q52" s="16">
        <f t="shared" si="2"/>
        <v>4930.004316</v>
      </c>
      <c r="S52" s="16">
        <f t="shared" si="3"/>
        <v>13667.879999999997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15001.83</v>
      </c>
      <c r="G54" s="19">
        <v>0.5</v>
      </c>
      <c r="I54" s="20">
        <f t="shared" si="0"/>
        <v>7500.915</v>
      </c>
      <c r="K54" s="5">
        <f t="shared" si="1"/>
        <v>7500.915</v>
      </c>
      <c r="M54" s="14">
        <v>0.3613</v>
      </c>
      <c r="O54" s="5">
        <f t="shared" si="4"/>
        <v>2710.0805895</v>
      </c>
      <c r="Q54" s="16">
        <f t="shared" si="2"/>
        <v>4790.8344105</v>
      </c>
      <c r="S54" s="16">
        <f t="shared" si="3"/>
        <v>15001.83</v>
      </c>
    </row>
    <row r="55" spans="1:19" ht="11.25">
      <c r="A55" s="4" t="s">
        <v>50</v>
      </c>
      <c r="C55" s="3" t="s">
        <v>180</v>
      </c>
      <c r="E55" s="6">
        <v>255.45</v>
      </c>
      <c r="G55" s="19">
        <v>0.5</v>
      </c>
      <c r="I55" s="20">
        <f t="shared" si="0"/>
        <v>127.725</v>
      </c>
      <c r="K55" s="5">
        <f t="shared" si="1"/>
        <v>127.725</v>
      </c>
      <c r="M55" s="14">
        <v>0.4483</v>
      </c>
      <c r="O55" s="5">
        <f t="shared" si="4"/>
        <v>57.259117499999995</v>
      </c>
      <c r="Q55" s="16">
        <f t="shared" si="2"/>
        <v>70.46588249999999</v>
      </c>
      <c r="S55" s="16">
        <f t="shared" si="3"/>
        <v>255.45</v>
      </c>
    </row>
    <row r="56" spans="1:19" ht="11.25">
      <c r="A56" s="4" t="s">
        <v>51</v>
      </c>
      <c r="C56" s="3" t="s">
        <v>181</v>
      </c>
      <c r="E56" s="6">
        <v>11686.38</v>
      </c>
      <c r="G56" s="19">
        <v>0.5</v>
      </c>
      <c r="I56" s="20">
        <f t="shared" si="0"/>
        <v>5843.19</v>
      </c>
      <c r="K56" s="5">
        <f t="shared" si="1"/>
        <v>5843.19</v>
      </c>
      <c r="M56" s="14">
        <v>0.3144</v>
      </c>
      <c r="O56" s="5">
        <f t="shared" si="4"/>
        <v>1837.0989359999999</v>
      </c>
      <c r="Q56" s="16">
        <f t="shared" si="2"/>
        <v>4006.0910639999997</v>
      </c>
      <c r="S56" s="16">
        <f t="shared" si="3"/>
        <v>11686.38</v>
      </c>
    </row>
    <row r="57" spans="1:19" ht="11.25">
      <c r="A57" s="4" t="s">
        <v>52</v>
      </c>
      <c r="C57" s="3" t="s">
        <v>182</v>
      </c>
      <c r="E57" s="6">
        <v>53714.52</v>
      </c>
      <c r="G57" s="19">
        <v>0.5</v>
      </c>
      <c r="I57" s="20">
        <f t="shared" si="0"/>
        <v>26857.26</v>
      </c>
      <c r="K57" s="5">
        <f t="shared" si="1"/>
        <v>26857.26</v>
      </c>
      <c r="M57" s="14">
        <v>0.3627</v>
      </c>
      <c r="O57" s="5">
        <f t="shared" si="4"/>
        <v>9741.128202</v>
      </c>
      <c r="Q57" s="16">
        <f t="shared" si="2"/>
        <v>17116.131798</v>
      </c>
      <c r="S57" s="16">
        <f t="shared" si="3"/>
        <v>53714.520000000004</v>
      </c>
    </row>
    <row r="58" spans="1:19" ht="11.25">
      <c r="A58" s="4" t="s">
        <v>53</v>
      </c>
      <c r="C58" s="3" t="s">
        <v>183</v>
      </c>
      <c r="E58" s="6">
        <v>11087.77</v>
      </c>
      <c r="G58" s="19">
        <v>0.5</v>
      </c>
      <c r="I58" s="20">
        <f t="shared" si="0"/>
        <v>5543.885</v>
      </c>
      <c r="K58" s="5">
        <f t="shared" si="1"/>
        <v>5543.885</v>
      </c>
      <c r="M58" s="14">
        <v>0.3853</v>
      </c>
      <c r="O58" s="5">
        <f t="shared" si="4"/>
        <v>2136.0588905</v>
      </c>
      <c r="Q58" s="16">
        <f t="shared" si="2"/>
        <v>3407.8261095000003</v>
      </c>
      <c r="S58" s="16">
        <f t="shared" si="3"/>
        <v>11087.77</v>
      </c>
    </row>
    <row r="59" spans="1:19" ht="11.25">
      <c r="A59" s="4" t="s">
        <v>54</v>
      </c>
      <c r="C59" s="3" t="s">
        <v>184</v>
      </c>
      <c r="E59" s="6">
        <v>35059.14</v>
      </c>
      <c r="G59" s="19">
        <v>0.5</v>
      </c>
      <c r="I59" s="20">
        <f t="shared" si="0"/>
        <v>17529.57</v>
      </c>
      <c r="K59" s="5">
        <f t="shared" si="1"/>
        <v>17529.57</v>
      </c>
      <c r="M59" s="14">
        <v>0.4391</v>
      </c>
      <c r="O59" s="5">
        <f t="shared" si="4"/>
        <v>7697.234187</v>
      </c>
      <c r="Q59" s="16">
        <f t="shared" si="2"/>
        <v>9832.335813</v>
      </c>
      <c r="S59" s="16">
        <f t="shared" si="3"/>
        <v>35059.14</v>
      </c>
    </row>
    <row r="60" spans="1:19" ht="11.25">
      <c r="A60" s="4" t="s">
        <v>55</v>
      </c>
      <c r="C60" s="3" t="s">
        <v>185</v>
      </c>
      <c r="E60" s="6">
        <v>20595</v>
      </c>
      <c r="G60" s="19">
        <v>0.5</v>
      </c>
      <c r="I60" s="20">
        <f t="shared" si="0"/>
        <v>10297.5</v>
      </c>
      <c r="K60" s="5">
        <f t="shared" si="1"/>
        <v>10297.5</v>
      </c>
      <c r="M60" s="14">
        <v>0.2245</v>
      </c>
      <c r="O60" s="5">
        <f t="shared" si="4"/>
        <v>2311.78875</v>
      </c>
      <c r="Q60" s="16">
        <f t="shared" si="2"/>
        <v>7985.71125</v>
      </c>
      <c r="S60" s="16">
        <f t="shared" si="3"/>
        <v>20595</v>
      </c>
    </row>
    <row r="61" spans="1:19" ht="11.25">
      <c r="A61" s="4" t="s">
        <v>56</v>
      </c>
      <c r="C61" s="3" t="s">
        <v>186</v>
      </c>
      <c r="E61" s="6">
        <v>38143.92</v>
      </c>
      <c r="G61" s="19">
        <v>0.5</v>
      </c>
      <c r="I61" s="20">
        <f t="shared" si="0"/>
        <v>19071.96</v>
      </c>
      <c r="K61" s="5">
        <f t="shared" si="1"/>
        <v>19071.96</v>
      </c>
      <c r="M61" s="17">
        <v>0.4764</v>
      </c>
      <c r="O61" s="5">
        <f t="shared" si="4"/>
        <v>9085.881744</v>
      </c>
      <c r="Q61" s="16">
        <f t="shared" si="2"/>
        <v>9986.078255999999</v>
      </c>
      <c r="S61" s="16">
        <f t="shared" si="3"/>
        <v>38143.92</v>
      </c>
    </row>
    <row r="62" spans="1:19" ht="11.25">
      <c r="A62" s="4" t="s">
        <v>57</v>
      </c>
      <c r="C62" s="3" t="s">
        <v>187</v>
      </c>
      <c r="E62" s="6">
        <v>41958.77</v>
      </c>
      <c r="G62" s="19">
        <v>0.5</v>
      </c>
      <c r="I62" s="20">
        <f t="shared" si="0"/>
        <v>20979.385</v>
      </c>
      <c r="K62" s="5">
        <f t="shared" si="1"/>
        <v>20979.385</v>
      </c>
      <c r="M62" s="14">
        <v>0.4401</v>
      </c>
      <c r="O62" s="5">
        <f t="shared" si="4"/>
        <v>9233.027338499998</v>
      </c>
      <c r="Q62" s="16">
        <f t="shared" si="2"/>
        <v>11746.3576615</v>
      </c>
      <c r="S62" s="16">
        <f t="shared" si="3"/>
        <v>41958.77</v>
      </c>
    </row>
    <row r="63" spans="1:19" ht="11.25">
      <c r="A63" s="4" t="s">
        <v>58</v>
      </c>
      <c r="C63" s="3" t="s">
        <v>188</v>
      </c>
      <c r="E63" s="6">
        <v>0</v>
      </c>
      <c r="G63" s="19">
        <v>0.5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14190.07</v>
      </c>
      <c r="G64" s="19">
        <v>0.5</v>
      </c>
      <c r="I64" s="20">
        <f t="shared" si="0"/>
        <v>7095.035</v>
      </c>
      <c r="K64" s="5">
        <f t="shared" si="1"/>
        <v>7095.035</v>
      </c>
      <c r="M64" s="14">
        <v>0.3355</v>
      </c>
      <c r="O64" s="5">
        <f t="shared" si="4"/>
        <v>2380.3842425000003</v>
      </c>
      <c r="Q64" s="16">
        <f t="shared" si="2"/>
        <v>4714.6507575</v>
      </c>
      <c r="S64" s="16">
        <f t="shared" si="3"/>
        <v>14190.07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35059.14</v>
      </c>
      <c r="G66" s="19">
        <v>0.5</v>
      </c>
      <c r="I66" s="20">
        <f t="shared" si="0"/>
        <v>17529.57</v>
      </c>
      <c r="K66" s="5">
        <f t="shared" si="1"/>
        <v>17529.57</v>
      </c>
      <c r="M66" s="14">
        <v>0.2286</v>
      </c>
      <c r="O66" s="5">
        <f t="shared" si="4"/>
        <v>4007.259702</v>
      </c>
      <c r="Q66" s="16">
        <f t="shared" si="2"/>
        <v>13522.310298</v>
      </c>
      <c r="S66" s="16">
        <f t="shared" si="3"/>
        <v>35059.14</v>
      </c>
    </row>
    <row r="67" spans="1:19" ht="11.25">
      <c r="A67" s="4" t="s">
        <v>62</v>
      </c>
      <c r="C67" s="3" t="s">
        <v>192</v>
      </c>
      <c r="E67" s="6">
        <v>0</v>
      </c>
      <c r="G67" s="19">
        <v>0.5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49042.34</v>
      </c>
      <c r="G68" s="19">
        <v>0.5</v>
      </c>
      <c r="I68" s="20">
        <f t="shared" si="0"/>
        <v>24521.17</v>
      </c>
      <c r="K68" s="5">
        <f t="shared" si="1"/>
        <v>24521.17</v>
      </c>
      <c r="M68" s="14">
        <v>0.2834</v>
      </c>
      <c r="O68" s="5">
        <f t="shared" si="4"/>
        <v>6949.299577999999</v>
      </c>
      <c r="Q68" s="16">
        <f t="shared" si="2"/>
        <v>17571.870422</v>
      </c>
      <c r="S68" s="16">
        <f t="shared" si="3"/>
        <v>49042.34</v>
      </c>
    </row>
    <row r="69" spans="1:19" ht="11.25">
      <c r="A69" s="4" t="s">
        <v>64</v>
      </c>
      <c r="C69" s="3" t="s">
        <v>194</v>
      </c>
      <c r="E69" s="6">
        <v>11686</v>
      </c>
      <c r="G69" s="19">
        <v>0.5</v>
      </c>
      <c r="I69" s="20">
        <f t="shared" si="0"/>
        <v>5843</v>
      </c>
      <c r="K69" s="5">
        <f t="shared" si="1"/>
        <v>5843</v>
      </c>
      <c r="M69" s="14">
        <v>0.3132</v>
      </c>
      <c r="O69" s="5">
        <f t="shared" si="4"/>
        <v>1830.0276</v>
      </c>
      <c r="Q69" s="16">
        <f t="shared" si="2"/>
        <v>4012.9724</v>
      </c>
      <c r="S69" s="16">
        <f t="shared" si="3"/>
        <v>11686</v>
      </c>
    </row>
    <row r="70" spans="1:19" ht="11.25">
      <c r="A70" s="4" t="s">
        <v>65</v>
      </c>
      <c r="C70" s="3" t="s">
        <v>195</v>
      </c>
      <c r="E70" s="6">
        <v>11686.38</v>
      </c>
      <c r="G70" s="19">
        <v>0.5</v>
      </c>
      <c r="I70" s="20">
        <f t="shared" si="0"/>
        <v>5843.19</v>
      </c>
      <c r="K70" s="5">
        <f t="shared" si="1"/>
        <v>5843.19</v>
      </c>
      <c r="M70" s="14">
        <v>0.4329</v>
      </c>
      <c r="O70" s="5">
        <f t="shared" si="4"/>
        <v>2529.516951</v>
      </c>
      <c r="Q70" s="16">
        <f t="shared" si="2"/>
        <v>3313.6730489999995</v>
      </c>
      <c r="S70" s="16">
        <f t="shared" si="3"/>
        <v>11686.38</v>
      </c>
    </row>
    <row r="71" spans="1:19" ht="11.25">
      <c r="A71" s="4" t="s">
        <v>66</v>
      </c>
      <c r="C71" s="3" t="s">
        <v>196</v>
      </c>
      <c r="E71" s="6">
        <v>48952.66</v>
      </c>
      <c r="G71" s="19">
        <v>0.5</v>
      </c>
      <c r="I71" s="20">
        <f t="shared" si="0"/>
        <v>24476.33</v>
      </c>
      <c r="K71" s="5">
        <f t="shared" si="1"/>
        <v>24476.33</v>
      </c>
      <c r="M71" s="14">
        <v>0.1971</v>
      </c>
      <c r="O71" s="5">
        <f t="shared" si="4"/>
        <v>4824.284643</v>
      </c>
      <c r="Q71" s="16">
        <f t="shared" si="2"/>
        <v>19652.045357000003</v>
      </c>
      <c r="S71" s="16">
        <f t="shared" si="3"/>
        <v>48952.66</v>
      </c>
    </row>
    <row r="72" spans="1:19" ht="11.25">
      <c r="A72" s="4" t="s">
        <v>67</v>
      </c>
      <c r="C72" s="3" t="s">
        <v>197</v>
      </c>
      <c r="E72" s="6">
        <v>14461.6</v>
      </c>
      <c r="G72" s="19">
        <v>0.5</v>
      </c>
      <c r="I72" s="20">
        <f t="shared" si="0"/>
        <v>7230.8</v>
      </c>
      <c r="K72" s="5">
        <f t="shared" si="1"/>
        <v>7230.8</v>
      </c>
      <c r="M72" s="14">
        <v>0.3304</v>
      </c>
      <c r="O72" s="5">
        <f t="shared" si="4"/>
        <v>2389.05632</v>
      </c>
      <c r="Q72" s="16">
        <f t="shared" si="2"/>
        <v>4841.74368</v>
      </c>
      <c r="S72" s="16">
        <f t="shared" si="3"/>
        <v>14461.6</v>
      </c>
    </row>
    <row r="73" spans="1:19" ht="11.25">
      <c r="A73" s="4" t="s">
        <v>68</v>
      </c>
      <c r="C73" s="3" t="s">
        <v>198</v>
      </c>
      <c r="E73" s="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10316.02</v>
      </c>
      <c r="G74" s="19">
        <v>0.5</v>
      </c>
      <c r="I74" s="20">
        <f aca="true" t="shared" si="5" ref="I74:I137">E74*G74</f>
        <v>5158.01</v>
      </c>
      <c r="K74" s="5">
        <f aca="true" t="shared" si="6" ref="K74:K135">E74-I74</f>
        <v>5158.01</v>
      </c>
      <c r="M74" s="14">
        <v>0.4083</v>
      </c>
      <c r="O74" s="5">
        <f t="shared" si="4"/>
        <v>2106.015483</v>
      </c>
      <c r="Q74" s="16">
        <f aca="true" t="shared" si="7" ref="Q74:Q135">K74-O74</f>
        <v>3051.994517</v>
      </c>
      <c r="S74" s="16">
        <f aca="true" t="shared" si="8" ref="S74:S135">I74+O74+Q74</f>
        <v>10316.02</v>
      </c>
    </row>
    <row r="75" spans="1:19" ht="11.25">
      <c r="A75" s="4" t="s">
        <v>70</v>
      </c>
      <c r="C75" s="3" t="s">
        <v>200</v>
      </c>
      <c r="E75" s="6">
        <v>8339.81</v>
      </c>
      <c r="G75" s="19">
        <v>0.5</v>
      </c>
      <c r="I75" s="20">
        <f t="shared" si="5"/>
        <v>4169.905</v>
      </c>
      <c r="K75" s="5">
        <f t="shared" si="6"/>
        <v>4169.905</v>
      </c>
      <c r="M75" s="14">
        <v>0.2865</v>
      </c>
      <c r="O75" s="5">
        <f aca="true" t="shared" si="9" ref="O75:O135">K75*M75</f>
        <v>1194.6777825</v>
      </c>
      <c r="Q75" s="16">
        <f t="shared" si="7"/>
        <v>2975.2272175</v>
      </c>
      <c r="S75" s="16">
        <f t="shared" si="8"/>
        <v>8339.81</v>
      </c>
    </row>
    <row r="76" spans="1:19" ht="11.25">
      <c r="A76" s="4" t="s">
        <v>71</v>
      </c>
      <c r="C76" s="3" t="s">
        <v>201</v>
      </c>
      <c r="E76" s="6">
        <v>14894.05</v>
      </c>
      <c r="G76" s="19">
        <v>0.5</v>
      </c>
      <c r="I76" s="20">
        <f t="shared" si="5"/>
        <v>7447.025</v>
      </c>
      <c r="K76" s="5">
        <f t="shared" si="6"/>
        <v>7447.025</v>
      </c>
      <c r="M76" s="14">
        <v>0.2539</v>
      </c>
      <c r="O76" s="5">
        <f t="shared" si="9"/>
        <v>1890.7996475</v>
      </c>
      <c r="Q76" s="16">
        <f t="shared" si="7"/>
        <v>5556.2253525</v>
      </c>
      <c r="S76" s="16">
        <f t="shared" si="8"/>
        <v>14894.05</v>
      </c>
    </row>
    <row r="77" spans="1:19" ht="11.25">
      <c r="A77" s="4" t="s">
        <v>72</v>
      </c>
      <c r="C77" s="3" t="s">
        <v>202</v>
      </c>
      <c r="E77" s="6">
        <v>8763.36</v>
      </c>
      <c r="G77" s="19">
        <v>0.5</v>
      </c>
      <c r="I77" s="20">
        <f t="shared" si="5"/>
        <v>4381.68</v>
      </c>
      <c r="K77" s="5">
        <f t="shared" si="6"/>
        <v>4381.68</v>
      </c>
      <c r="M77" s="14">
        <v>0.2355</v>
      </c>
      <c r="O77" s="5">
        <f t="shared" si="9"/>
        <v>1031.88564</v>
      </c>
      <c r="Q77" s="16">
        <f t="shared" si="7"/>
        <v>3349.7943600000003</v>
      </c>
      <c r="S77" s="16">
        <f t="shared" si="8"/>
        <v>8763.36</v>
      </c>
    </row>
    <row r="78" spans="1:19" ht="11.25">
      <c r="A78" s="4" t="s">
        <v>73</v>
      </c>
      <c r="C78" s="3" t="s">
        <v>203</v>
      </c>
      <c r="E78" s="6">
        <v>11439</v>
      </c>
      <c r="G78" s="19">
        <v>0.5</v>
      </c>
      <c r="I78" s="20">
        <f t="shared" si="5"/>
        <v>5719.5</v>
      </c>
      <c r="K78" s="5">
        <f t="shared" si="6"/>
        <v>5719.5</v>
      </c>
      <c r="M78" s="14">
        <v>0.4342</v>
      </c>
      <c r="O78" s="5">
        <f t="shared" si="9"/>
        <v>2483.4069</v>
      </c>
      <c r="Q78" s="16">
        <f t="shared" si="7"/>
        <v>3236.0931</v>
      </c>
      <c r="S78" s="16">
        <f t="shared" si="8"/>
        <v>11439</v>
      </c>
    </row>
    <row r="79" spans="1:19" ht="11.25">
      <c r="A79" s="4" t="s">
        <v>74</v>
      </c>
      <c r="C79" s="3" t="s">
        <v>204</v>
      </c>
      <c r="E79" s="6">
        <v>9920</v>
      </c>
      <c r="G79" s="19">
        <v>0.5</v>
      </c>
      <c r="I79" s="20">
        <f t="shared" si="5"/>
        <v>4960</v>
      </c>
      <c r="K79" s="5">
        <f t="shared" si="6"/>
        <v>4960</v>
      </c>
      <c r="M79" s="14">
        <v>0.2232</v>
      </c>
      <c r="O79" s="5">
        <f t="shared" si="9"/>
        <v>1107.0720000000001</v>
      </c>
      <c r="Q79" s="16">
        <f t="shared" si="7"/>
        <v>3852.928</v>
      </c>
      <c r="S79" s="16">
        <f t="shared" si="8"/>
        <v>9920</v>
      </c>
    </row>
    <row r="80" spans="1:19" ht="11.25">
      <c r="A80" s="4" t="s">
        <v>75</v>
      </c>
      <c r="C80" s="3" t="s">
        <v>205</v>
      </c>
      <c r="E80" s="6">
        <v>10730.1</v>
      </c>
      <c r="G80" s="19">
        <v>0.5</v>
      </c>
      <c r="I80" s="20">
        <f t="shared" si="5"/>
        <v>5365.05</v>
      </c>
      <c r="K80" s="5">
        <f t="shared" si="6"/>
        <v>5365.05</v>
      </c>
      <c r="M80" s="14">
        <v>0.3716</v>
      </c>
      <c r="O80" s="5">
        <f t="shared" si="9"/>
        <v>1993.65258</v>
      </c>
      <c r="Q80" s="16">
        <f t="shared" si="7"/>
        <v>3371.3974200000002</v>
      </c>
      <c r="S80" s="16">
        <f t="shared" si="8"/>
        <v>10730.1</v>
      </c>
    </row>
    <row r="81" spans="1:19" ht="11.25">
      <c r="A81" s="4" t="s">
        <v>76</v>
      </c>
      <c r="C81" s="3" t="s">
        <v>206</v>
      </c>
      <c r="E81" s="6">
        <v>77384.8</v>
      </c>
      <c r="G81" s="19">
        <v>0.5</v>
      </c>
      <c r="I81" s="20">
        <f t="shared" si="5"/>
        <v>38692.4</v>
      </c>
      <c r="K81" s="5">
        <f t="shared" si="6"/>
        <v>38692.4</v>
      </c>
      <c r="M81" s="14">
        <v>0.3414</v>
      </c>
      <c r="O81" s="5">
        <f t="shared" si="9"/>
        <v>13209.58536</v>
      </c>
      <c r="Q81" s="16">
        <f t="shared" si="7"/>
        <v>25482.814640000004</v>
      </c>
      <c r="S81" s="16">
        <f t="shared" si="8"/>
        <v>77384.8</v>
      </c>
    </row>
    <row r="82" spans="1:19" ht="11.25">
      <c r="A82" s="4" t="s">
        <v>77</v>
      </c>
      <c r="C82" s="3" t="s">
        <v>207</v>
      </c>
      <c r="E82" s="6">
        <v>106262.55</v>
      </c>
      <c r="G82" s="19">
        <v>0.5</v>
      </c>
      <c r="I82" s="20">
        <f t="shared" si="5"/>
        <v>53131.275</v>
      </c>
      <c r="K82" s="5">
        <f t="shared" si="6"/>
        <v>53131.275</v>
      </c>
      <c r="M82" s="14">
        <v>0.2923</v>
      </c>
      <c r="O82" s="5">
        <f t="shared" si="9"/>
        <v>15530.2716825</v>
      </c>
      <c r="Q82" s="16">
        <f t="shared" si="7"/>
        <v>37601.0033175</v>
      </c>
      <c r="S82" s="16">
        <f t="shared" si="8"/>
        <v>106262.55</v>
      </c>
    </row>
    <row r="83" spans="1:19" ht="11.25">
      <c r="A83" s="4" t="s">
        <v>78</v>
      </c>
      <c r="C83" s="3" t="s">
        <v>208</v>
      </c>
      <c r="E83" s="6">
        <v>16693.76</v>
      </c>
      <c r="G83" s="19">
        <v>0.5</v>
      </c>
      <c r="I83" s="20">
        <f t="shared" si="5"/>
        <v>8346.88</v>
      </c>
      <c r="K83" s="5">
        <f t="shared" si="6"/>
        <v>8346.88</v>
      </c>
      <c r="M83" s="14">
        <v>0.4199</v>
      </c>
      <c r="O83" s="5">
        <f t="shared" si="9"/>
        <v>3504.854912</v>
      </c>
      <c r="Q83" s="16">
        <f t="shared" si="7"/>
        <v>4842.025087999999</v>
      </c>
      <c r="S83" s="16">
        <f t="shared" si="8"/>
        <v>16693.76</v>
      </c>
    </row>
    <row r="84" spans="1:19" ht="11.25">
      <c r="A84" s="4" t="s">
        <v>79</v>
      </c>
      <c r="C84" s="3" t="s">
        <v>209</v>
      </c>
      <c r="E84" s="6">
        <v>19155.21</v>
      </c>
      <c r="G84" s="19">
        <v>0.5</v>
      </c>
      <c r="I84" s="20">
        <f t="shared" si="5"/>
        <v>9577.605</v>
      </c>
      <c r="K84" s="5">
        <f t="shared" si="6"/>
        <v>9577.605</v>
      </c>
      <c r="M84" s="14">
        <v>0.3227</v>
      </c>
      <c r="O84" s="5">
        <f t="shared" si="9"/>
        <v>3090.6931335</v>
      </c>
      <c r="Q84" s="16">
        <f t="shared" si="7"/>
        <v>6486.9118665</v>
      </c>
      <c r="S84" s="16">
        <f t="shared" si="8"/>
        <v>19155.21</v>
      </c>
    </row>
    <row r="85" spans="1:19" ht="11.25">
      <c r="A85" s="4" t="s">
        <v>80</v>
      </c>
      <c r="C85" s="3" t="s">
        <v>210</v>
      </c>
      <c r="E85" s="6">
        <v>74368.86</v>
      </c>
      <c r="G85" s="19">
        <v>0.5</v>
      </c>
      <c r="I85" s="20">
        <f t="shared" si="5"/>
        <v>37184.43</v>
      </c>
      <c r="K85" s="5">
        <f t="shared" si="6"/>
        <v>37184.43</v>
      </c>
      <c r="M85" s="14">
        <v>0.4397</v>
      </c>
      <c r="O85" s="5">
        <f t="shared" si="9"/>
        <v>16349.993870999999</v>
      </c>
      <c r="Q85" s="16">
        <f t="shared" si="7"/>
        <v>20834.436129</v>
      </c>
      <c r="S85" s="16">
        <f t="shared" si="8"/>
        <v>74368.86</v>
      </c>
    </row>
    <row r="86" spans="1:19" ht="11.25">
      <c r="A86" s="4" t="s">
        <v>81</v>
      </c>
      <c r="C86" s="3" t="s">
        <v>211</v>
      </c>
      <c r="E86" s="6">
        <v>53952.09</v>
      </c>
      <c r="G86" s="19">
        <v>0.5</v>
      </c>
      <c r="I86" s="20">
        <f t="shared" si="5"/>
        <v>26976.045</v>
      </c>
      <c r="K86" s="5">
        <f t="shared" si="6"/>
        <v>26976.045</v>
      </c>
      <c r="M86" s="14">
        <v>0.2336</v>
      </c>
      <c r="O86" s="5">
        <f t="shared" si="9"/>
        <v>6301.604112</v>
      </c>
      <c r="Q86" s="16">
        <f t="shared" si="7"/>
        <v>20674.440887999997</v>
      </c>
      <c r="S86" s="16">
        <f t="shared" si="8"/>
        <v>53952.09</v>
      </c>
    </row>
    <row r="87" spans="1:19" ht="11.25">
      <c r="A87" s="4" t="s">
        <v>82</v>
      </c>
      <c r="C87" s="3" t="s">
        <v>212</v>
      </c>
      <c r="E87" s="6">
        <v>47179.7</v>
      </c>
      <c r="G87" s="19">
        <v>0.5</v>
      </c>
      <c r="I87" s="20">
        <f t="shared" si="5"/>
        <v>23589.85</v>
      </c>
      <c r="K87" s="5">
        <f t="shared" si="6"/>
        <v>23589.85</v>
      </c>
      <c r="M87" s="14">
        <v>0.3445</v>
      </c>
      <c r="O87" s="5">
        <f t="shared" si="9"/>
        <v>8126.703324999999</v>
      </c>
      <c r="Q87" s="16">
        <f t="shared" si="7"/>
        <v>15463.146675</v>
      </c>
      <c r="S87" s="16">
        <f t="shared" si="8"/>
        <v>47179.7</v>
      </c>
    </row>
    <row r="88" spans="1:19" ht="11.25">
      <c r="A88" s="4" t="s">
        <v>83</v>
      </c>
      <c r="C88" s="3" t="s">
        <v>213</v>
      </c>
      <c r="E88" s="6">
        <v>1229.31</v>
      </c>
      <c r="G88" s="19">
        <v>0.5</v>
      </c>
      <c r="I88" s="20">
        <f t="shared" si="5"/>
        <v>614.655</v>
      </c>
      <c r="K88" s="5">
        <f t="shared" si="6"/>
        <v>614.655</v>
      </c>
      <c r="M88" s="14">
        <v>0.1894</v>
      </c>
      <c r="O88" s="5">
        <f t="shared" si="9"/>
        <v>116.415657</v>
      </c>
      <c r="Q88" s="16">
        <f t="shared" si="7"/>
        <v>498.23934299999996</v>
      </c>
      <c r="S88" s="16">
        <f t="shared" si="8"/>
        <v>1229.31</v>
      </c>
    </row>
    <row r="89" spans="1:19" ht="11.25">
      <c r="A89" s="4" t="s">
        <v>84</v>
      </c>
      <c r="C89" s="3" t="s">
        <v>214</v>
      </c>
      <c r="E89" s="6">
        <v>2040</v>
      </c>
      <c r="G89" s="19">
        <v>0.5</v>
      </c>
      <c r="I89" s="20">
        <f t="shared" si="5"/>
        <v>1020</v>
      </c>
      <c r="K89" s="5">
        <f t="shared" si="6"/>
        <v>1020</v>
      </c>
      <c r="M89" s="14">
        <v>0.3154</v>
      </c>
      <c r="O89" s="5">
        <f t="shared" si="9"/>
        <v>321.708</v>
      </c>
      <c r="Q89" s="16">
        <f t="shared" si="7"/>
        <v>698.2919999999999</v>
      </c>
      <c r="S89" s="16">
        <f t="shared" si="8"/>
        <v>2040</v>
      </c>
    </row>
    <row r="90" spans="1:19" ht="11.25">
      <c r="A90" s="4" t="s">
        <v>85</v>
      </c>
      <c r="C90" s="3" t="s">
        <v>215</v>
      </c>
      <c r="E90" s="6">
        <v>70127.44</v>
      </c>
      <c r="G90" s="19">
        <v>0.5</v>
      </c>
      <c r="I90" s="20">
        <f t="shared" si="5"/>
        <v>35063.72</v>
      </c>
      <c r="K90" s="5">
        <f t="shared" si="6"/>
        <v>35063.72</v>
      </c>
      <c r="M90" s="14">
        <v>0.3517</v>
      </c>
      <c r="O90" s="5">
        <f t="shared" si="9"/>
        <v>12331.910324</v>
      </c>
      <c r="Q90" s="16">
        <f t="shared" si="7"/>
        <v>22731.809676</v>
      </c>
      <c r="S90" s="16">
        <f t="shared" si="8"/>
        <v>70127.44</v>
      </c>
    </row>
    <row r="91" spans="1:19" ht="11.25">
      <c r="A91" s="4" t="s">
        <v>86</v>
      </c>
      <c r="C91" s="3" t="s">
        <v>216</v>
      </c>
      <c r="E91" s="6">
        <v>44228.71</v>
      </c>
      <c r="G91" s="19">
        <v>0.5</v>
      </c>
      <c r="I91" s="20">
        <f t="shared" si="5"/>
        <v>22114.355</v>
      </c>
      <c r="K91" s="5">
        <f t="shared" si="6"/>
        <v>22114.355</v>
      </c>
      <c r="M91" s="14">
        <v>0.2337</v>
      </c>
      <c r="O91" s="5">
        <f t="shared" si="9"/>
        <v>5168.1247635</v>
      </c>
      <c r="Q91" s="16">
        <f t="shared" si="7"/>
        <v>16946.2302365</v>
      </c>
      <c r="S91" s="16">
        <f t="shared" si="8"/>
        <v>44228.71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117592.5</v>
      </c>
      <c r="G93" s="19">
        <v>0.5</v>
      </c>
      <c r="I93" s="20">
        <f t="shared" si="5"/>
        <v>58796.25</v>
      </c>
      <c r="K93" s="5">
        <f t="shared" si="6"/>
        <v>58796.25</v>
      </c>
      <c r="M93" s="14">
        <v>0.4588</v>
      </c>
      <c r="O93" s="5">
        <f t="shared" si="9"/>
        <v>26975.7195</v>
      </c>
      <c r="Q93" s="16">
        <f t="shared" si="7"/>
        <v>31820.5305</v>
      </c>
      <c r="S93" s="16">
        <f t="shared" si="8"/>
        <v>117592.5</v>
      </c>
    </row>
    <row r="94" spans="1:19" ht="11.25">
      <c r="A94" s="4" t="s">
        <v>89</v>
      </c>
      <c r="C94" s="3" t="s">
        <v>219</v>
      </c>
      <c r="E94" s="6">
        <v>124704.17</v>
      </c>
      <c r="G94" s="19">
        <v>0.5</v>
      </c>
      <c r="I94" s="20">
        <f t="shared" si="5"/>
        <v>62352.085</v>
      </c>
      <c r="K94" s="5">
        <f t="shared" si="6"/>
        <v>62352.085</v>
      </c>
      <c r="M94" s="14">
        <v>0.4439</v>
      </c>
      <c r="O94" s="5">
        <f t="shared" si="9"/>
        <v>27678.0905315</v>
      </c>
      <c r="Q94" s="16">
        <f t="shared" si="7"/>
        <v>34673.994468499994</v>
      </c>
      <c r="S94" s="16">
        <f t="shared" si="8"/>
        <v>124704.17</v>
      </c>
    </row>
    <row r="95" spans="1:19" ht="11.25">
      <c r="A95" s="4" t="s">
        <v>90</v>
      </c>
      <c r="C95" s="3" t="s">
        <v>220</v>
      </c>
      <c r="E95" s="6">
        <v>0</v>
      </c>
      <c r="G95" s="19">
        <v>0.5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77610.12</v>
      </c>
      <c r="G97" s="19">
        <v>0.5</v>
      </c>
      <c r="I97" s="20">
        <f t="shared" si="5"/>
        <v>38805.06</v>
      </c>
      <c r="K97" s="5">
        <f t="shared" si="6"/>
        <v>38805.06</v>
      </c>
      <c r="M97" s="14">
        <v>0.2455</v>
      </c>
      <c r="O97" s="5">
        <f t="shared" si="9"/>
        <v>9526.64223</v>
      </c>
      <c r="Q97" s="16">
        <f t="shared" si="7"/>
        <v>29278.41777</v>
      </c>
      <c r="S97" s="16">
        <f t="shared" si="8"/>
        <v>77610.12</v>
      </c>
    </row>
    <row r="98" spans="1:19" ht="11.25">
      <c r="A98" s="4" t="s">
        <v>93</v>
      </c>
      <c r="C98" s="3" t="s">
        <v>223</v>
      </c>
      <c r="E98" s="6">
        <v>69709.24</v>
      </c>
      <c r="G98" s="19">
        <v>0.5</v>
      </c>
      <c r="I98" s="20">
        <f t="shared" si="5"/>
        <v>34854.62</v>
      </c>
      <c r="K98" s="5">
        <f t="shared" si="6"/>
        <v>34854.62</v>
      </c>
      <c r="M98" s="14">
        <v>0.3853</v>
      </c>
      <c r="O98" s="5">
        <f t="shared" si="9"/>
        <v>13429.485086</v>
      </c>
      <c r="Q98" s="16">
        <f t="shared" si="7"/>
        <v>21425.134914000002</v>
      </c>
      <c r="S98" s="16">
        <f t="shared" si="8"/>
        <v>69709.24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18075.22</v>
      </c>
      <c r="G100" s="19">
        <v>0.5</v>
      </c>
      <c r="I100" s="20">
        <f t="shared" si="5"/>
        <v>9037.61</v>
      </c>
      <c r="K100" s="5">
        <f t="shared" si="6"/>
        <v>9037.61</v>
      </c>
      <c r="M100" s="14">
        <v>0.3025</v>
      </c>
      <c r="O100" s="5">
        <f t="shared" si="9"/>
        <v>2733.8770250000002</v>
      </c>
      <c r="Q100" s="16">
        <f t="shared" si="7"/>
        <v>6303.732975000001</v>
      </c>
      <c r="S100" s="16">
        <f t="shared" si="8"/>
        <v>18075.22</v>
      </c>
    </row>
    <row r="101" spans="1:19" ht="11.25">
      <c r="A101" s="4" t="s">
        <v>96</v>
      </c>
      <c r="C101" s="3" t="s">
        <v>226</v>
      </c>
      <c r="E101" s="6">
        <v>2703</v>
      </c>
      <c r="G101" s="19">
        <v>0.5</v>
      </c>
      <c r="I101" s="20">
        <f t="shared" si="5"/>
        <v>1351.5</v>
      </c>
      <c r="K101" s="5">
        <f t="shared" si="6"/>
        <v>1351.5</v>
      </c>
      <c r="M101" s="14">
        <v>0.2755</v>
      </c>
      <c r="O101" s="5">
        <f t="shared" si="9"/>
        <v>372.33825</v>
      </c>
      <c r="Q101" s="16">
        <f t="shared" si="7"/>
        <v>979.16175</v>
      </c>
      <c r="S101" s="16">
        <f t="shared" si="8"/>
        <v>2703</v>
      </c>
    </row>
    <row r="102" spans="1:19" ht="11.25">
      <c r="A102" s="4" t="s">
        <v>97</v>
      </c>
      <c r="C102" s="3" t="s">
        <v>227</v>
      </c>
      <c r="E102" s="6">
        <v>10738.58</v>
      </c>
      <c r="G102" s="19">
        <v>0.5</v>
      </c>
      <c r="I102" s="20">
        <f t="shared" si="5"/>
        <v>5369.29</v>
      </c>
      <c r="K102" s="5">
        <f t="shared" si="6"/>
        <v>5369.29</v>
      </c>
      <c r="M102" s="14">
        <v>0.2708</v>
      </c>
      <c r="O102" s="5">
        <f t="shared" si="9"/>
        <v>1454.003732</v>
      </c>
      <c r="Q102" s="16">
        <f t="shared" si="7"/>
        <v>3915.286268</v>
      </c>
      <c r="S102" s="16">
        <f t="shared" si="8"/>
        <v>10738.58</v>
      </c>
    </row>
    <row r="103" spans="1:19" ht="11.25">
      <c r="A103" s="4" t="s">
        <v>98</v>
      </c>
      <c r="C103" s="3" t="s">
        <v>228</v>
      </c>
      <c r="E103" s="6">
        <v>55925.93</v>
      </c>
      <c r="G103" s="19">
        <v>0.5</v>
      </c>
      <c r="I103" s="20">
        <f t="shared" si="5"/>
        <v>27962.965</v>
      </c>
      <c r="K103" s="5">
        <f t="shared" si="6"/>
        <v>27962.965</v>
      </c>
      <c r="M103" s="14">
        <v>0.3888</v>
      </c>
      <c r="O103" s="5">
        <f t="shared" si="9"/>
        <v>10872.000791999999</v>
      </c>
      <c r="Q103" s="16">
        <f t="shared" si="7"/>
        <v>17090.964208</v>
      </c>
      <c r="S103" s="16">
        <f t="shared" si="8"/>
        <v>55925.93000000001</v>
      </c>
    </row>
    <row r="104" spans="1:19" ht="11.25">
      <c r="A104" s="4" t="s">
        <v>99</v>
      </c>
      <c r="C104" s="3" t="s">
        <v>229</v>
      </c>
      <c r="E104" s="6">
        <v>72684.69</v>
      </c>
      <c r="G104" s="19">
        <v>0.5</v>
      </c>
      <c r="I104" s="20">
        <f t="shared" si="5"/>
        <v>36342.345</v>
      </c>
      <c r="K104" s="5">
        <f t="shared" si="6"/>
        <v>36342.345</v>
      </c>
      <c r="M104" s="14">
        <v>0.5309</v>
      </c>
      <c r="O104" s="5">
        <f t="shared" si="9"/>
        <v>19294.150960500003</v>
      </c>
      <c r="Q104" s="16">
        <f t="shared" si="7"/>
        <v>17048.1940395</v>
      </c>
      <c r="S104" s="16">
        <f t="shared" si="8"/>
        <v>72684.69</v>
      </c>
    </row>
    <row r="105" spans="1:19" ht="11.25">
      <c r="A105" s="4" t="s">
        <v>100</v>
      </c>
      <c r="C105" s="3" t="s">
        <v>230</v>
      </c>
      <c r="E105" s="6">
        <v>7244.46</v>
      </c>
      <c r="G105" s="19">
        <v>0.5</v>
      </c>
      <c r="I105" s="20">
        <f t="shared" si="5"/>
        <v>3622.23</v>
      </c>
      <c r="K105" s="5">
        <f t="shared" si="6"/>
        <v>3622.23</v>
      </c>
      <c r="M105" s="14">
        <v>0.255</v>
      </c>
      <c r="O105" s="5">
        <f t="shared" si="9"/>
        <v>923.6686500000001</v>
      </c>
      <c r="Q105" s="16">
        <f t="shared" si="7"/>
        <v>2698.56135</v>
      </c>
      <c r="S105" s="16">
        <f t="shared" si="8"/>
        <v>7244.46</v>
      </c>
    </row>
    <row r="106" spans="1:19" ht="11.25">
      <c r="A106" s="4" t="s">
        <v>101</v>
      </c>
      <c r="C106" s="3" t="s">
        <v>231</v>
      </c>
      <c r="E106" s="6">
        <v>21373.49</v>
      </c>
      <c r="G106" s="19">
        <v>0.5</v>
      </c>
      <c r="I106" s="20">
        <f t="shared" si="5"/>
        <v>10686.745</v>
      </c>
      <c r="K106" s="5">
        <f t="shared" si="6"/>
        <v>10686.745</v>
      </c>
      <c r="M106" s="14">
        <v>0.2547</v>
      </c>
      <c r="O106" s="5">
        <f t="shared" si="9"/>
        <v>2721.9139515</v>
      </c>
      <c r="Q106" s="16">
        <f t="shared" si="7"/>
        <v>7964.8310485</v>
      </c>
      <c r="S106" s="16">
        <f t="shared" si="8"/>
        <v>21373.49</v>
      </c>
    </row>
    <row r="107" spans="1:19" ht="11.25">
      <c r="A107" s="4" t="s">
        <v>102</v>
      </c>
      <c r="C107" s="3" t="s">
        <v>232</v>
      </c>
      <c r="E107" s="6">
        <v>40750.02</v>
      </c>
      <c r="G107" s="19">
        <v>0.5</v>
      </c>
      <c r="I107" s="20">
        <f t="shared" si="5"/>
        <v>20375.01</v>
      </c>
      <c r="K107" s="5">
        <f t="shared" si="6"/>
        <v>20375.01</v>
      </c>
      <c r="M107" s="14">
        <v>0.2329</v>
      </c>
      <c r="O107" s="5">
        <f t="shared" si="9"/>
        <v>4745.339829</v>
      </c>
      <c r="Q107" s="16">
        <f t="shared" si="7"/>
        <v>15629.670170999998</v>
      </c>
      <c r="S107" s="16">
        <f t="shared" si="8"/>
        <v>40750.02</v>
      </c>
    </row>
    <row r="108" spans="1:19" ht="11.25">
      <c r="A108" s="4" t="s">
        <v>103</v>
      </c>
      <c r="C108" s="3" t="s">
        <v>233</v>
      </c>
      <c r="E108" s="6">
        <v>111803.69</v>
      </c>
      <c r="G108" s="19">
        <v>0.5</v>
      </c>
      <c r="I108" s="20">
        <f t="shared" si="5"/>
        <v>55901.845</v>
      </c>
      <c r="K108" s="5">
        <f t="shared" si="6"/>
        <v>55901.845</v>
      </c>
      <c r="M108" s="14">
        <v>0.3068</v>
      </c>
      <c r="O108" s="5">
        <f t="shared" si="9"/>
        <v>17150.686046000003</v>
      </c>
      <c r="Q108" s="16">
        <f t="shared" si="7"/>
        <v>38751.158954</v>
      </c>
      <c r="S108" s="16">
        <f t="shared" si="8"/>
        <v>111803.69</v>
      </c>
    </row>
    <row r="109" spans="1:19" ht="11.25">
      <c r="A109" s="4" t="s">
        <v>104</v>
      </c>
      <c r="C109" s="3" t="s">
        <v>234</v>
      </c>
      <c r="E109" s="6">
        <v>34471.78</v>
      </c>
      <c r="G109" s="19">
        <v>0.5</v>
      </c>
      <c r="I109" s="20">
        <f t="shared" si="5"/>
        <v>17235.89</v>
      </c>
      <c r="K109" s="5">
        <f t="shared" si="6"/>
        <v>17235.89</v>
      </c>
      <c r="M109" s="14">
        <v>0.3715</v>
      </c>
      <c r="O109" s="5">
        <f t="shared" si="9"/>
        <v>6403.133135</v>
      </c>
      <c r="Q109" s="16">
        <f t="shared" si="7"/>
        <v>10832.756865</v>
      </c>
      <c r="S109" s="16">
        <f t="shared" si="8"/>
        <v>34471.78</v>
      </c>
    </row>
    <row r="110" spans="1:19" ht="11.25">
      <c r="A110" s="4" t="s">
        <v>105</v>
      </c>
      <c r="C110" s="3" t="s">
        <v>235</v>
      </c>
      <c r="E110" s="6">
        <v>9886.83</v>
      </c>
      <c r="G110" s="19">
        <v>0.5</v>
      </c>
      <c r="I110" s="20">
        <f t="shared" si="5"/>
        <v>4943.415</v>
      </c>
      <c r="K110" s="5">
        <f t="shared" si="6"/>
        <v>4943.415</v>
      </c>
      <c r="M110" s="14">
        <v>0.4027</v>
      </c>
      <c r="O110" s="5">
        <f t="shared" si="9"/>
        <v>1990.7132205</v>
      </c>
      <c r="Q110" s="16">
        <f t="shared" si="7"/>
        <v>2952.7017795</v>
      </c>
      <c r="S110" s="16">
        <f t="shared" si="8"/>
        <v>9886.83</v>
      </c>
    </row>
    <row r="111" spans="1:19" ht="11.25">
      <c r="A111" s="4" t="s">
        <v>106</v>
      </c>
      <c r="C111" s="3" t="s">
        <v>236</v>
      </c>
      <c r="E111" s="6">
        <v>60593.26</v>
      </c>
      <c r="G111" s="19">
        <v>0.5</v>
      </c>
      <c r="I111" s="20">
        <f t="shared" si="5"/>
        <v>30296.63</v>
      </c>
      <c r="K111" s="5">
        <f t="shared" si="6"/>
        <v>30296.63</v>
      </c>
      <c r="M111" s="14">
        <v>0.2496</v>
      </c>
      <c r="O111" s="5">
        <f t="shared" si="9"/>
        <v>7562.038848</v>
      </c>
      <c r="Q111" s="16">
        <f t="shared" si="7"/>
        <v>22734.591152</v>
      </c>
      <c r="S111" s="16">
        <f t="shared" si="8"/>
        <v>60593.26</v>
      </c>
    </row>
    <row r="112" spans="1:19" ht="11.25">
      <c r="A112" s="4" t="s">
        <v>107</v>
      </c>
      <c r="C112" s="3" t="s">
        <v>237</v>
      </c>
      <c r="E112" s="6">
        <v>36520.98</v>
      </c>
      <c r="G112" s="19">
        <v>0.5</v>
      </c>
      <c r="I112" s="20">
        <f t="shared" si="5"/>
        <v>18260.49</v>
      </c>
      <c r="K112" s="5">
        <f t="shared" si="6"/>
        <v>18260.49</v>
      </c>
      <c r="M112" s="14">
        <v>0.2223</v>
      </c>
      <c r="O112" s="5">
        <f t="shared" si="9"/>
        <v>4059.306927</v>
      </c>
      <c r="Q112" s="16">
        <f t="shared" si="7"/>
        <v>14201.183073000002</v>
      </c>
      <c r="S112" s="16">
        <f t="shared" si="8"/>
        <v>36520.98</v>
      </c>
    </row>
    <row r="113" spans="1:19" ht="11.25">
      <c r="A113" s="4" t="s">
        <v>108</v>
      </c>
      <c r="C113" s="3" t="s">
        <v>238</v>
      </c>
      <c r="E113" s="6">
        <v>7162.62</v>
      </c>
      <c r="G113" s="19">
        <v>0.5</v>
      </c>
      <c r="I113" s="20">
        <f t="shared" si="5"/>
        <v>3581.31</v>
      </c>
      <c r="K113" s="5">
        <f t="shared" si="6"/>
        <v>3581.31</v>
      </c>
      <c r="M113" s="14">
        <v>0.371</v>
      </c>
      <c r="O113" s="5">
        <f t="shared" si="9"/>
        <v>1328.66601</v>
      </c>
      <c r="Q113" s="16">
        <f t="shared" si="7"/>
        <v>2252.64399</v>
      </c>
      <c r="S113" s="16">
        <f t="shared" si="8"/>
        <v>7162.620000000001</v>
      </c>
    </row>
    <row r="114" spans="1:19" ht="11.25">
      <c r="A114" s="4" t="s">
        <v>110</v>
      </c>
      <c r="C114" s="3" t="s">
        <v>239</v>
      </c>
      <c r="E114" s="6">
        <v>95353.22</v>
      </c>
      <c r="G114" s="19">
        <v>0.5</v>
      </c>
      <c r="I114" s="20">
        <f t="shared" si="5"/>
        <v>47676.61</v>
      </c>
      <c r="K114" s="5">
        <f t="shared" si="6"/>
        <v>47676.61</v>
      </c>
      <c r="M114" s="14">
        <v>0.3441</v>
      </c>
      <c r="O114" s="5">
        <f t="shared" si="9"/>
        <v>16405.521501</v>
      </c>
      <c r="Q114" s="16">
        <f t="shared" si="7"/>
        <v>31271.088499</v>
      </c>
      <c r="S114" s="16">
        <f t="shared" si="8"/>
        <v>95353.22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281</v>
      </c>
      <c r="E116" s="6">
        <v>82161.09</v>
      </c>
      <c r="G116" s="19">
        <v>0.5</v>
      </c>
      <c r="I116" s="20">
        <f t="shared" si="5"/>
        <v>41080.545</v>
      </c>
      <c r="K116" s="5">
        <f t="shared" si="6"/>
        <v>41080.545</v>
      </c>
      <c r="M116" s="14">
        <v>0.3223</v>
      </c>
      <c r="O116" s="5">
        <f t="shared" si="9"/>
        <v>13240.2596535</v>
      </c>
      <c r="Q116" s="16">
        <f t="shared" si="7"/>
        <v>27840.2853465</v>
      </c>
      <c r="S116" s="16">
        <f t="shared" si="8"/>
        <v>82161.09</v>
      </c>
    </row>
    <row r="117" spans="1:19" ht="11.25">
      <c r="A117" s="4" t="s">
        <v>112</v>
      </c>
      <c r="C117" s="3" t="s">
        <v>241</v>
      </c>
      <c r="E117" s="6">
        <v>24324.08</v>
      </c>
      <c r="G117" s="19">
        <v>0.5</v>
      </c>
      <c r="I117" s="20">
        <f t="shared" si="5"/>
        <v>12162.04</v>
      </c>
      <c r="K117" s="5">
        <f t="shared" si="6"/>
        <v>12162.04</v>
      </c>
      <c r="M117" s="14">
        <v>0.3808</v>
      </c>
      <c r="O117" s="5">
        <f t="shared" si="9"/>
        <v>4631.304832000001</v>
      </c>
      <c r="Q117" s="16">
        <f t="shared" si="7"/>
        <v>7530.735168</v>
      </c>
      <c r="S117" s="16">
        <f t="shared" si="8"/>
        <v>24324.08</v>
      </c>
    </row>
    <row r="118" spans="1:19" ht="11.25">
      <c r="A118" s="4" t="s">
        <v>113</v>
      </c>
      <c r="C118" s="3" t="s">
        <v>242</v>
      </c>
      <c r="E118" s="6">
        <v>31831.92</v>
      </c>
      <c r="G118" s="19">
        <v>0.5</v>
      </c>
      <c r="I118" s="20">
        <f t="shared" si="5"/>
        <v>15915.96</v>
      </c>
      <c r="K118" s="5">
        <f t="shared" si="6"/>
        <v>15915.96</v>
      </c>
      <c r="M118" s="14">
        <v>0.2667</v>
      </c>
      <c r="O118" s="5">
        <f t="shared" si="9"/>
        <v>4244.786532</v>
      </c>
      <c r="Q118" s="16">
        <f t="shared" si="7"/>
        <v>11671.173467999999</v>
      </c>
      <c r="S118" s="16">
        <f t="shared" si="8"/>
        <v>31831.92</v>
      </c>
    </row>
    <row r="119" spans="1:19" ht="11.25">
      <c r="A119" s="4" t="s">
        <v>114</v>
      </c>
      <c r="C119" s="3" t="s">
        <v>243</v>
      </c>
      <c r="E119" s="6">
        <v>3576.7</v>
      </c>
      <c r="G119" s="19">
        <v>0.5</v>
      </c>
      <c r="I119" s="20">
        <f t="shared" si="5"/>
        <v>1788.35</v>
      </c>
      <c r="K119" s="5">
        <f t="shared" si="6"/>
        <v>1788.35</v>
      </c>
      <c r="M119" s="14">
        <v>0.3302</v>
      </c>
      <c r="O119" s="5">
        <f t="shared" si="9"/>
        <v>590.51317</v>
      </c>
      <c r="Q119" s="16">
        <f t="shared" si="7"/>
        <v>1197.83683</v>
      </c>
      <c r="S119" s="16">
        <f t="shared" si="8"/>
        <v>3576.7</v>
      </c>
    </row>
    <row r="120" spans="1:19" ht="11.25">
      <c r="A120" s="4" t="s">
        <v>115</v>
      </c>
      <c r="C120" s="3" t="s">
        <v>244</v>
      </c>
      <c r="E120" s="6">
        <v>91890.15</v>
      </c>
      <c r="G120" s="19">
        <v>0.5</v>
      </c>
      <c r="I120" s="20">
        <f t="shared" si="5"/>
        <v>45945.075</v>
      </c>
      <c r="K120" s="5">
        <f t="shared" si="6"/>
        <v>45945.075</v>
      </c>
      <c r="M120" s="14">
        <v>0.2736</v>
      </c>
      <c r="O120" s="5">
        <f t="shared" si="9"/>
        <v>12570.57252</v>
      </c>
      <c r="Q120" s="16">
        <f t="shared" si="7"/>
        <v>33374.502479999996</v>
      </c>
      <c r="S120" s="16">
        <f t="shared" si="8"/>
        <v>91890.15</v>
      </c>
    </row>
    <row r="121" spans="1:19" ht="11.25">
      <c r="A121" s="4" t="s">
        <v>116</v>
      </c>
      <c r="C121" s="3" t="s">
        <v>245</v>
      </c>
      <c r="E121" s="6">
        <v>26942.26</v>
      </c>
      <c r="G121" s="19">
        <v>0.5</v>
      </c>
      <c r="I121" s="20">
        <f t="shared" si="5"/>
        <v>13471.13</v>
      </c>
      <c r="K121" s="5">
        <f t="shared" si="6"/>
        <v>13471.13</v>
      </c>
      <c r="M121" s="14">
        <v>0.4168</v>
      </c>
      <c r="O121" s="5">
        <f t="shared" si="9"/>
        <v>5614.766984</v>
      </c>
      <c r="Q121" s="16">
        <f t="shared" si="7"/>
        <v>7856.363015999999</v>
      </c>
      <c r="S121" s="16">
        <f t="shared" si="8"/>
        <v>26942.26</v>
      </c>
    </row>
    <row r="122" spans="1:19" ht="11.25">
      <c r="A122" s="4" t="s">
        <v>117</v>
      </c>
      <c r="C122" s="3" t="s">
        <v>246</v>
      </c>
      <c r="E122" s="6">
        <v>114</v>
      </c>
      <c r="G122" s="19">
        <v>0.5</v>
      </c>
      <c r="I122" s="20">
        <f t="shared" si="5"/>
        <v>57</v>
      </c>
      <c r="K122" s="5">
        <f t="shared" si="6"/>
        <v>57</v>
      </c>
      <c r="M122" s="14">
        <v>0.4273</v>
      </c>
      <c r="O122" s="5">
        <f t="shared" si="9"/>
        <v>24.3561</v>
      </c>
      <c r="Q122" s="16">
        <f t="shared" si="7"/>
        <v>32.6439</v>
      </c>
      <c r="S122" s="16">
        <f t="shared" si="8"/>
        <v>114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286218.05</v>
      </c>
      <c r="G124" s="19">
        <v>0.5</v>
      </c>
      <c r="I124" s="20">
        <f t="shared" si="5"/>
        <v>143109.025</v>
      </c>
      <c r="K124" s="5">
        <f t="shared" si="6"/>
        <v>143109.025</v>
      </c>
      <c r="M124" s="14">
        <v>0.2773</v>
      </c>
      <c r="O124" s="5">
        <f t="shared" si="9"/>
        <v>39684.1326325</v>
      </c>
      <c r="Q124" s="16">
        <f t="shared" si="7"/>
        <v>103424.8923675</v>
      </c>
      <c r="S124" s="16">
        <f t="shared" si="8"/>
        <v>286218.05</v>
      </c>
    </row>
    <row r="125" spans="1:19" ht="11.25">
      <c r="A125" s="4" t="s">
        <v>120</v>
      </c>
      <c r="C125" s="3" t="s">
        <v>249</v>
      </c>
      <c r="E125" s="6">
        <v>269118.41</v>
      </c>
      <c r="G125" s="19">
        <v>0.5</v>
      </c>
      <c r="I125" s="20">
        <f t="shared" si="5"/>
        <v>134559.205</v>
      </c>
      <c r="K125" s="5">
        <f t="shared" si="6"/>
        <v>134559.205</v>
      </c>
      <c r="M125" s="14">
        <v>0.2455</v>
      </c>
      <c r="O125" s="5">
        <f t="shared" si="9"/>
        <v>33034.2848275</v>
      </c>
      <c r="Q125" s="16">
        <f t="shared" si="7"/>
        <v>101524.92017249999</v>
      </c>
      <c r="S125" s="16">
        <f t="shared" si="8"/>
        <v>269118.41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100216.32</v>
      </c>
      <c r="G127" s="19">
        <v>0.5</v>
      </c>
      <c r="I127" s="20">
        <f t="shared" si="5"/>
        <v>50108.16</v>
      </c>
      <c r="K127" s="5">
        <f t="shared" si="6"/>
        <v>50108.16</v>
      </c>
      <c r="M127" s="14">
        <v>0.3535</v>
      </c>
      <c r="O127" s="5">
        <f t="shared" si="9"/>
        <v>17713.23456</v>
      </c>
      <c r="Q127" s="16">
        <f t="shared" si="7"/>
        <v>32394.925440000003</v>
      </c>
      <c r="S127" s="16">
        <f t="shared" si="8"/>
        <v>100216.32</v>
      </c>
    </row>
    <row r="128" spans="1:19" ht="11.25">
      <c r="A128" s="4" t="s">
        <v>123</v>
      </c>
      <c r="C128" s="3" t="s">
        <v>252</v>
      </c>
      <c r="E128" s="6">
        <v>3900</v>
      </c>
      <c r="G128" s="19">
        <v>0.5</v>
      </c>
      <c r="I128" s="20">
        <f t="shared" si="5"/>
        <v>1950</v>
      </c>
      <c r="K128" s="5">
        <f t="shared" si="6"/>
        <v>1950</v>
      </c>
      <c r="M128" s="14">
        <v>0.2787</v>
      </c>
      <c r="O128" s="5">
        <f t="shared" si="9"/>
        <v>543.465</v>
      </c>
      <c r="Q128" s="16">
        <f t="shared" si="7"/>
        <v>1406.5349999999999</v>
      </c>
      <c r="S128" s="16">
        <f t="shared" si="8"/>
        <v>3900</v>
      </c>
    </row>
    <row r="129" spans="1:19" ht="11.25">
      <c r="A129" s="4" t="s">
        <v>124</v>
      </c>
      <c r="C129" s="3" t="s">
        <v>253</v>
      </c>
      <c r="E129" s="6">
        <v>117198.19</v>
      </c>
      <c r="G129" s="19">
        <v>0.5</v>
      </c>
      <c r="I129" s="20">
        <f t="shared" si="5"/>
        <v>58599.095</v>
      </c>
      <c r="K129" s="5">
        <f t="shared" si="6"/>
        <v>58599.095</v>
      </c>
      <c r="M129" s="14">
        <v>0.2605</v>
      </c>
      <c r="O129" s="5">
        <f t="shared" si="9"/>
        <v>15265.0642475</v>
      </c>
      <c r="Q129" s="16">
        <f t="shared" si="7"/>
        <v>43334.0307525</v>
      </c>
      <c r="S129" s="16">
        <f t="shared" si="8"/>
        <v>117198.19</v>
      </c>
    </row>
    <row r="130" spans="1:19" ht="11.25">
      <c r="A130" s="4" t="s">
        <v>125</v>
      </c>
      <c r="C130" s="3" t="s">
        <v>254</v>
      </c>
      <c r="E130" s="6">
        <v>16830</v>
      </c>
      <c r="G130" s="19">
        <v>0.5</v>
      </c>
      <c r="I130" s="20">
        <f t="shared" si="5"/>
        <v>8415</v>
      </c>
      <c r="K130" s="5">
        <f t="shared" si="6"/>
        <v>8415</v>
      </c>
      <c r="M130" s="14">
        <v>0.2035</v>
      </c>
      <c r="O130" s="5">
        <f t="shared" si="9"/>
        <v>1712.4524999999999</v>
      </c>
      <c r="Q130" s="16">
        <f t="shared" si="7"/>
        <v>6702.547500000001</v>
      </c>
      <c r="S130" s="16">
        <f t="shared" si="8"/>
        <v>16830</v>
      </c>
    </row>
    <row r="131" spans="1:19" ht="11.25">
      <c r="A131" s="4" t="s">
        <v>126</v>
      </c>
      <c r="C131" s="3" t="s">
        <v>255</v>
      </c>
      <c r="E131" s="6">
        <v>358858.94</v>
      </c>
      <c r="G131" s="19">
        <v>0.5</v>
      </c>
      <c r="I131" s="20">
        <f t="shared" si="5"/>
        <v>179429.47</v>
      </c>
      <c r="K131" s="5">
        <f t="shared" si="6"/>
        <v>179429.47</v>
      </c>
      <c r="M131" s="14">
        <v>0.3691</v>
      </c>
      <c r="O131" s="5">
        <f t="shared" si="9"/>
        <v>66227.41737699999</v>
      </c>
      <c r="Q131" s="16">
        <f t="shared" si="7"/>
        <v>113202.05262300001</v>
      </c>
      <c r="S131" s="16">
        <f t="shared" si="8"/>
        <v>358858.94</v>
      </c>
    </row>
    <row r="132" spans="1:19" ht="11.25">
      <c r="A132" s="4" t="s">
        <v>127</v>
      </c>
      <c r="C132" s="3" t="s">
        <v>256</v>
      </c>
      <c r="E132" s="6">
        <v>261674.97</v>
      </c>
      <c r="G132" s="19">
        <v>0.5</v>
      </c>
      <c r="I132" s="20">
        <f t="shared" si="5"/>
        <v>130837.485</v>
      </c>
      <c r="K132" s="5">
        <f t="shared" si="6"/>
        <v>130837.485</v>
      </c>
      <c r="M132" s="14">
        <v>0.3072</v>
      </c>
      <c r="O132" s="5">
        <f t="shared" si="9"/>
        <v>40193.275391999996</v>
      </c>
      <c r="Q132" s="16">
        <f t="shared" si="7"/>
        <v>90644.209608</v>
      </c>
      <c r="S132" s="16">
        <f t="shared" si="8"/>
        <v>261674.97</v>
      </c>
    </row>
    <row r="133" spans="1:19" ht="11.25">
      <c r="A133" s="4" t="s">
        <v>128</v>
      </c>
      <c r="C133" s="3" t="s">
        <v>257</v>
      </c>
      <c r="E133" s="6">
        <v>24891.97</v>
      </c>
      <c r="G133" s="19">
        <v>0.5</v>
      </c>
      <c r="I133" s="20">
        <f t="shared" si="5"/>
        <v>12445.985</v>
      </c>
      <c r="K133" s="5">
        <f t="shared" si="6"/>
        <v>12445.985</v>
      </c>
      <c r="M133" s="14">
        <v>0.3513</v>
      </c>
      <c r="O133" s="5">
        <f t="shared" si="9"/>
        <v>4372.2745305</v>
      </c>
      <c r="Q133" s="16">
        <f t="shared" si="7"/>
        <v>8073.710469500001</v>
      </c>
      <c r="S133" s="16">
        <f t="shared" si="8"/>
        <v>24891.97</v>
      </c>
    </row>
    <row r="134" spans="1:19" ht="11.25">
      <c r="A134" s="4" t="s">
        <v>129</v>
      </c>
      <c r="C134" s="3" t="s">
        <v>258</v>
      </c>
      <c r="E134" s="6">
        <v>65457.39</v>
      </c>
      <c r="G134" s="19">
        <v>0.5</v>
      </c>
      <c r="I134" s="20">
        <f t="shared" si="5"/>
        <v>32728.695</v>
      </c>
      <c r="K134" s="5">
        <f t="shared" si="6"/>
        <v>32728.695</v>
      </c>
      <c r="M134" s="14">
        <v>0.2699</v>
      </c>
      <c r="O134" s="5">
        <f t="shared" si="9"/>
        <v>8833.474780499999</v>
      </c>
      <c r="Q134" s="16">
        <f t="shared" si="7"/>
        <v>23895.2202195</v>
      </c>
      <c r="S134" s="16">
        <f t="shared" si="8"/>
        <v>65457.39</v>
      </c>
    </row>
    <row r="135" spans="1:19" ht="11.25">
      <c r="A135" s="4" t="s">
        <v>130</v>
      </c>
      <c r="C135" s="3" t="s">
        <v>259</v>
      </c>
      <c r="E135" s="6">
        <v>42032.42</v>
      </c>
      <c r="G135" s="19">
        <v>0.5</v>
      </c>
      <c r="I135" s="20">
        <f t="shared" si="5"/>
        <v>21016.21</v>
      </c>
      <c r="K135" s="5">
        <f t="shared" si="6"/>
        <v>21016.21</v>
      </c>
      <c r="M135" s="14">
        <v>0.2432</v>
      </c>
      <c r="O135" s="5">
        <f t="shared" si="9"/>
        <v>5111.142272</v>
      </c>
      <c r="Q135" s="16">
        <f t="shared" si="7"/>
        <v>15905.067727999998</v>
      </c>
      <c r="S135" s="16">
        <f t="shared" si="8"/>
        <v>42032.42</v>
      </c>
    </row>
    <row r="136" spans="1:19" ht="11.25">
      <c r="A136" s="4" t="s">
        <v>131</v>
      </c>
      <c r="C136" s="3" t="s">
        <v>260</v>
      </c>
      <c r="E136" s="6">
        <v>201498.39</v>
      </c>
      <c r="G136" s="19">
        <v>0.5</v>
      </c>
      <c r="I136" s="20">
        <f t="shared" si="5"/>
        <v>100749.195</v>
      </c>
      <c r="K136" s="5">
        <f>E136-I136</f>
        <v>100749.195</v>
      </c>
      <c r="M136" s="14">
        <v>0.3569</v>
      </c>
      <c r="O136" s="5">
        <f>K136*M136</f>
        <v>35957.3876955</v>
      </c>
      <c r="Q136" s="16">
        <f>K136-O136</f>
        <v>64791.807304500006</v>
      </c>
      <c r="S136" s="16">
        <f>I136+O136+Q136</f>
        <v>201498.39</v>
      </c>
    </row>
    <row r="137" spans="1:19" ht="11.25">
      <c r="A137" s="4" t="s">
        <v>132</v>
      </c>
      <c r="C137" s="3" t="s">
        <v>261</v>
      </c>
      <c r="E137" s="6">
        <v>66918.61</v>
      </c>
      <c r="G137" s="19">
        <v>0.5</v>
      </c>
      <c r="I137" s="20">
        <f t="shared" si="5"/>
        <v>33459.305</v>
      </c>
      <c r="K137" s="5">
        <f>E137-I137</f>
        <v>33459.305</v>
      </c>
      <c r="M137" s="14">
        <v>0.3843</v>
      </c>
      <c r="O137" s="5">
        <f>K137*M137</f>
        <v>12858.4109115</v>
      </c>
      <c r="Q137" s="16">
        <f>K137-O137</f>
        <v>20600.8940885</v>
      </c>
      <c r="S137" s="16">
        <f>I137+O137+Q137</f>
        <v>66918.61</v>
      </c>
    </row>
    <row r="138" spans="1:19" ht="11.25">
      <c r="A138" s="4" t="s">
        <v>133</v>
      </c>
      <c r="C138" s="3" t="s">
        <v>262</v>
      </c>
      <c r="E138" s="6">
        <v>738</v>
      </c>
      <c r="G138" s="19">
        <v>0.5</v>
      </c>
      <c r="I138" s="20">
        <f>E138*G138</f>
        <v>369</v>
      </c>
      <c r="K138" s="5">
        <f>E138-I138</f>
        <v>369</v>
      </c>
      <c r="M138" s="14">
        <v>0.4553</v>
      </c>
      <c r="O138" s="5">
        <f>K138*M138</f>
        <v>168.0057</v>
      </c>
      <c r="Q138" s="16">
        <f>K138-O138</f>
        <v>200.9943</v>
      </c>
      <c r="S138" s="16">
        <f>I138+O138+Q138</f>
        <v>738</v>
      </c>
    </row>
    <row r="139" spans="1:19" ht="11.25">
      <c r="A139" s="4" t="s">
        <v>134</v>
      </c>
      <c r="C139" s="3" t="s">
        <v>263</v>
      </c>
      <c r="E139" s="6">
        <v>47466.91</v>
      </c>
      <c r="G139" s="19">
        <v>0.5</v>
      </c>
      <c r="I139" s="20">
        <f>E139*G139</f>
        <v>23733.455</v>
      </c>
      <c r="K139" s="5">
        <f>E139-I139</f>
        <v>23733.455</v>
      </c>
      <c r="M139" s="14">
        <v>0.4587</v>
      </c>
      <c r="O139" s="5">
        <f>K139*M139</f>
        <v>10886.5358085</v>
      </c>
      <c r="Q139" s="16">
        <f>K139-O139</f>
        <v>12846.919191500001</v>
      </c>
      <c r="S139" s="16">
        <f>I139+O139+Q139</f>
        <v>47466.91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6103293.050000001</v>
      </c>
      <c r="G143" s="6"/>
      <c r="I143" s="18">
        <f>SUM(I9:I142)</f>
        <v>3051646.5250000004</v>
      </c>
      <c r="K143" s="5">
        <f>SUM(K9:K142)</f>
        <v>3051646.5250000004</v>
      </c>
      <c r="O143" s="5">
        <f>SUM(O9:O142)</f>
        <v>1050803.9319775007</v>
      </c>
      <c r="Q143" s="16">
        <f>K143-O143</f>
        <v>2000842.5930224997</v>
      </c>
      <c r="S143" s="16">
        <f>SUM(S9:S142)</f>
        <v>6103293.050000001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21" t="s">
        <v>286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101916.05</v>
      </c>
      <c r="G9" s="19">
        <v>0.5</v>
      </c>
      <c r="I9" s="20">
        <f>E9*G9</f>
        <v>50958.025</v>
      </c>
      <c r="K9" s="5">
        <f>E9-I9</f>
        <v>50958.025</v>
      </c>
      <c r="M9" s="14">
        <v>0.2332</v>
      </c>
      <c r="O9" s="5">
        <f>K9*M9</f>
        <v>11883.41143</v>
      </c>
      <c r="Q9" s="16">
        <f>K9-O9</f>
        <v>39074.61357</v>
      </c>
      <c r="S9" s="16">
        <f>I9+O9+Q9</f>
        <v>101916.05</v>
      </c>
    </row>
    <row r="10" spans="1:19" ht="11.25">
      <c r="A10" s="4" t="s">
        <v>5</v>
      </c>
      <c r="C10" s="3" t="s">
        <v>135</v>
      </c>
      <c r="E10" s="6">
        <v>112737.35</v>
      </c>
      <c r="G10" s="19">
        <v>0.5</v>
      </c>
      <c r="I10" s="20">
        <f aca="true" t="shared" si="0" ref="I10:I73">E10*G10</f>
        <v>56368.675</v>
      </c>
      <c r="K10" s="5">
        <f aca="true" t="shared" si="1" ref="K10:K73">E10-I10</f>
        <v>56368.675</v>
      </c>
      <c r="M10" s="14">
        <v>0.4474</v>
      </c>
      <c r="O10" s="5">
        <f>K10*M10</f>
        <v>25219.345195</v>
      </c>
      <c r="Q10" s="16">
        <f aca="true" t="shared" si="2" ref="Q10:Q73">K10-O10</f>
        <v>31149.329805</v>
      </c>
      <c r="S10" s="16">
        <f aca="true" t="shared" si="3" ref="S10:S73">I10+O10+Q10</f>
        <v>112737.35</v>
      </c>
    </row>
    <row r="11" spans="1:19" ht="11.25">
      <c r="A11" s="4" t="s">
        <v>6</v>
      </c>
      <c r="C11" s="3" t="s">
        <v>136</v>
      </c>
      <c r="E11" s="6">
        <v>82954.98</v>
      </c>
      <c r="G11" s="19">
        <v>0.5</v>
      </c>
      <c r="I11" s="20">
        <f t="shared" si="0"/>
        <v>41477.49</v>
      </c>
      <c r="K11" s="5">
        <f t="shared" si="1"/>
        <v>41477.49</v>
      </c>
      <c r="M11" s="14">
        <v>0.1924</v>
      </c>
      <c r="O11" s="5">
        <f aca="true" t="shared" si="4" ref="O11:O74">K11*M11</f>
        <v>7980.269075999999</v>
      </c>
      <c r="Q11" s="16">
        <f t="shared" si="2"/>
        <v>33497.220924</v>
      </c>
      <c r="S11" s="16">
        <f t="shared" si="3"/>
        <v>82954.98</v>
      </c>
    </row>
    <row r="12" spans="1:19" ht="11.25">
      <c r="A12" s="4" t="s">
        <v>7</v>
      </c>
      <c r="C12" s="3" t="s">
        <v>137</v>
      </c>
      <c r="E12" s="6">
        <v>4450.04</v>
      </c>
      <c r="G12" s="19">
        <v>0.5</v>
      </c>
      <c r="I12" s="20">
        <f t="shared" si="0"/>
        <v>2225.02</v>
      </c>
      <c r="K12" s="5">
        <f t="shared" si="1"/>
        <v>2225.02</v>
      </c>
      <c r="M12" s="14">
        <v>0.3268</v>
      </c>
      <c r="O12" s="5">
        <f t="shared" si="4"/>
        <v>727.136536</v>
      </c>
      <c r="Q12" s="16">
        <f t="shared" si="2"/>
        <v>1497.883464</v>
      </c>
      <c r="S12" s="16">
        <f t="shared" si="3"/>
        <v>4450.04</v>
      </c>
    </row>
    <row r="13" spans="1:19" ht="11.25">
      <c r="A13" s="4" t="s">
        <v>8</v>
      </c>
      <c r="C13" s="3" t="s">
        <v>138</v>
      </c>
      <c r="E13" s="6">
        <v>1995</v>
      </c>
      <c r="G13" s="19">
        <v>0.5</v>
      </c>
      <c r="I13" s="20">
        <f t="shared" si="0"/>
        <v>997.5</v>
      </c>
      <c r="K13" s="5">
        <f t="shared" si="1"/>
        <v>997.5</v>
      </c>
      <c r="M13" s="14">
        <v>0.2722</v>
      </c>
      <c r="O13" s="5">
        <f t="shared" si="4"/>
        <v>271.5195</v>
      </c>
      <c r="Q13" s="16">
        <f t="shared" si="2"/>
        <v>725.9805</v>
      </c>
      <c r="S13" s="16">
        <f t="shared" si="3"/>
        <v>1995</v>
      </c>
    </row>
    <row r="14" spans="1:19" ht="11.25">
      <c r="A14" s="4" t="s">
        <v>9</v>
      </c>
      <c r="C14" s="3" t="s">
        <v>139</v>
      </c>
      <c r="E14" s="6">
        <v>23372.76</v>
      </c>
      <c r="G14" s="19">
        <v>0.5</v>
      </c>
      <c r="I14" s="20">
        <f t="shared" si="0"/>
        <v>11686.38</v>
      </c>
      <c r="K14" s="5">
        <f t="shared" si="1"/>
        <v>11686.38</v>
      </c>
      <c r="M14" s="14">
        <v>0.2639</v>
      </c>
      <c r="O14" s="5">
        <f t="shared" si="4"/>
        <v>3084.035682</v>
      </c>
      <c r="Q14" s="16">
        <f t="shared" si="2"/>
        <v>8602.344318</v>
      </c>
      <c r="S14" s="16">
        <f t="shared" si="3"/>
        <v>23372.76</v>
      </c>
    </row>
    <row r="15" spans="1:19" ht="11.25">
      <c r="A15" s="4" t="s">
        <v>10</v>
      </c>
      <c r="C15" s="3" t="s">
        <v>140</v>
      </c>
      <c r="E15" s="6">
        <v>248364.36</v>
      </c>
      <c r="G15" s="19">
        <v>0.5</v>
      </c>
      <c r="I15" s="20">
        <f t="shared" si="0"/>
        <v>124182.18</v>
      </c>
      <c r="K15" s="5">
        <f t="shared" si="1"/>
        <v>124182.18</v>
      </c>
      <c r="M15" s="14">
        <v>0.4602</v>
      </c>
      <c r="O15" s="5">
        <f t="shared" si="4"/>
        <v>57148.639235999995</v>
      </c>
      <c r="Q15" s="16">
        <f t="shared" si="2"/>
        <v>67033.540764</v>
      </c>
      <c r="S15" s="16">
        <f t="shared" si="3"/>
        <v>248364.36</v>
      </c>
    </row>
    <row r="16" spans="1:19" ht="11.25">
      <c r="A16" s="4" t="s">
        <v>11</v>
      </c>
      <c r="C16" s="3" t="s">
        <v>141</v>
      </c>
      <c r="E16" s="6">
        <v>103062.8</v>
      </c>
      <c r="G16" s="19">
        <v>0.5</v>
      </c>
      <c r="I16" s="20">
        <f t="shared" si="0"/>
        <v>51531.4</v>
      </c>
      <c r="K16" s="5">
        <f t="shared" si="1"/>
        <v>51531.4</v>
      </c>
      <c r="M16" s="14">
        <v>0.3302</v>
      </c>
      <c r="O16" s="5">
        <f t="shared" si="4"/>
        <v>17015.66828</v>
      </c>
      <c r="Q16" s="16">
        <f t="shared" si="2"/>
        <v>34515.731719999996</v>
      </c>
      <c r="S16" s="16">
        <f t="shared" si="3"/>
        <v>103062.8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53914.78</v>
      </c>
      <c r="G18" s="19">
        <v>0.5</v>
      </c>
      <c r="I18" s="20">
        <f t="shared" si="0"/>
        <v>26957.39</v>
      </c>
      <c r="K18" s="5">
        <f t="shared" si="1"/>
        <v>26957.39</v>
      </c>
      <c r="M18" s="14">
        <v>0.336</v>
      </c>
      <c r="O18" s="5">
        <f t="shared" si="4"/>
        <v>9057.68304</v>
      </c>
      <c r="Q18" s="16">
        <f t="shared" si="2"/>
        <v>17899.70696</v>
      </c>
      <c r="S18" s="16">
        <f t="shared" si="3"/>
        <v>53914.78</v>
      </c>
    </row>
    <row r="19" spans="1:19" ht="11.25">
      <c r="A19" s="4" t="s">
        <v>14</v>
      </c>
      <c r="C19" s="3" t="s">
        <v>144</v>
      </c>
      <c r="E19" s="6">
        <v>22618.8</v>
      </c>
      <c r="G19" s="19">
        <v>0.5</v>
      </c>
      <c r="I19" s="20">
        <f t="shared" si="0"/>
        <v>11309.4</v>
      </c>
      <c r="K19" s="5">
        <f t="shared" si="1"/>
        <v>11309.4</v>
      </c>
      <c r="M19" s="14">
        <v>0.2109</v>
      </c>
      <c r="O19" s="5">
        <f t="shared" si="4"/>
        <v>2385.15246</v>
      </c>
      <c r="Q19" s="16">
        <f t="shared" si="2"/>
        <v>8924.24754</v>
      </c>
      <c r="S19" s="16">
        <f t="shared" si="3"/>
        <v>22618.8</v>
      </c>
    </row>
    <row r="20" spans="1:19" ht="11.25">
      <c r="A20" s="4" t="s">
        <v>15</v>
      </c>
      <c r="C20" s="3" t="s">
        <v>145</v>
      </c>
      <c r="E20" s="6">
        <v>33247.85</v>
      </c>
      <c r="G20" s="19">
        <v>0.5</v>
      </c>
      <c r="I20" s="20">
        <f t="shared" si="0"/>
        <v>16623.925</v>
      </c>
      <c r="K20" s="5">
        <f t="shared" si="1"/>
        <v>16623.925</v>
      </c>
      <c r="M20" s="14">
        <v>0.3602</v>
      </c>
      <c r="O20" s="5">
        <f t="shared" si="4"/>
        <v>5987.937785</v>
      </c>
      <c r="Q20" s="16">
        <f t="shared" si="2"/>
        <v>10635.987215</v>
      </c>
      <c r="S20" s="16">
        <f t="shared" si="3"/>
        <v>33247.85</v>
      </c>
    </row>
    <row r="21" spans="1:19" ht="11.25">
      <c r="A21" s="4" t="s">
        <v>16</v>
      </c>
      <c r="C21" s="3" t="s">
        <v>146</v>
      </c>
      <c r="E21" s="6">
        <v>48596.31</v>
      </c>
      <c r="G21" s="19">
        <v>0.5</v>
      </c>
      <c r="I21" s="20">
        <f t="shared" si="0"/>
        <v>24298.155</v>
      </c>
      <c r="K21" s="5">
        <f t="shared" si="1"/>
        <v>24298.155</v>
      </c>
      <c r="M21" s="14">
        <v>0.2439</v>
      </c>
      <c r="O21" s="5">
        <f t="shared" si="4"/>
        <v>5926.320004499999</v>
      </c>
      <c r="Q21" s="16">
        <f t="shared" si="2"/>
        <v>18371.8349955</v>
      </c>
      <c r="S21" s="16">
        <f t="shared" si="3"/>
        <v>48596.31</v>
      </c>
    </row>
    <row r="22" spans="1:19" ht="11.25">
      <c r="A22" s="4" t="s">
        <v>17</v>
      </c>
      <c r="C22" s="3" t="s">
        <v>147</v>
      </c>
      <c r="E22" s="6">
        <v>78699.19</v>
      </c>
      <c r="G22" s="19">
        <v>0.5</v>
      </c>
      <c r="I22" s="20">
        <f t="shared" si="0"/>
        <v>39349.595</v>
      </c>
      <c r="K22" s="5">
        <f t="shared" si="1"/>
        <v>39349.595</v>
      </c>
      <c r="M22" s="14">
        <v>0.3156</v>
      </c>
      <c r="O22" s="5">
        <f t="shared" si="4"/>
        <v>12418.732182</v>
      </c>
      <c r="Q22" s="16">
        <f t="shared" si="2"/>
        <v>26930.862818</v>
      </c>
      <c r="S22" s="16">
        <f t="shared" si="3"/>
        <v>78699.19</v>
      </c>
    </row>
    <row r="23" spans="1:19" ht="11.25">
      <c r="A23" s="4" t="s">
        <v>18</v>
      </c>
      <c r="C23" s="3" t="s">
        <v>148</v>
      </c>
      <c r="E23" s="6">
        <v>17338.61</v>
      </c>
      <c r="G23" s="19">
        <v>0.5</v>
      </c>
      <c r="I23" s="20">
        <f t="shared" si="0"/>
        <v>8669.305</v>
      </c>
      <c r="K23" s="5">
        <f t="shared" si="1"/>
        <v>8669.305</v>
      </c>
      <c r="M23" s="14">
        <v>0.2023</v>
      </c>
      <c r="O23" s="5">
        <f t="shared" si="4"/>
        <v>1753.8004015000001</v>
      </c>
      <c r="Q23" s="16">
        <f t="shared" si="2"/>
        <v>6915.5045985</v>
      </c>
      <c r="S23" s="16">
        <f t="shared" si="3"/>
        <v>17338.61</v>
      </c>
    </row>
    <row r="24" spans="1:19" ht="11.25">
      <c r="A24" s="4" t="s">
        <v>19</v>
      </c>
      <c r="C24" s="3" t="s">
        <v>149</v>
      </c>
      <c r="E24" s="6">
        <v>114859.79</v>
      </c>
      <c r="G24" s="19">
        <v>0.5</v>
      </c>
      <c r="I24" s="20">
        <f t="shared" si="0"/>
        <v>57429.895</v>
      </c>
      <c r="K24" s="5">
        <f t="shared" si="1"/>
        <v>57429.895</v>
      </c>
      <c r="M24" s="14">
        <v>0.3107</v>
      </c>
      <c r="O24" s="5">
        <f t="shared" si="4"/>
        <v>17843.468376499997</v>
      </c>
      <c r="Q24" s="16">
        <f t="shared" si="2"/>
        <v>39586.426623499996</v>
      </c>
      <c r="S24" s="16">
        <f t="shared" si="3"/>
        <v>114859.79</v>
      </c>
    </row>
    <row r="25" spans="1:19" ht="11.25">
      <c r="A25" s="4" t="s">
        <v>20</v>
      </c>
      <c r="C25" s="3" t="s">
        <v>150</v>
      </c>
      <c r="E25" s="6">
        <v>0</v>
      </c>
      <c r="G25" s="19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1658.5</v>
      </c>
      <c r="G26" s="19">
        <v>0.5</v>
      </c>
      <c r="I26" s="20">
        <f t="shared" si="0"/>
        <v>829.25</v>
      </c>
      <c r="K26" s="5">
        <f t="shared" si="1"/>
        <v>829.25</v>
      </c>
      <c r="M26" s="14">
        <v>0.291</v>
      </c>
      <c r="O26" s="5">
        <f t="shared" si="4"/>
        <v>241.31175</v>
      </c>
      <c r="Q26" s="16">
        <f t="shared" si="2"/>
        <v>587.93825</v>
      </c>
      <c r="S26" s="16">
        <f t="shared" si="3"/>
        <v>1658.5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15758.45</v>
      </c>
      <c r="G28" s="19">
        <v>0.5</v>
      </c>
      <c r="I28" s="20">
        <f t="shared" si="0"/>
        <v>7879.225</v>
      </c>
      <c r="K28" s="5">
        <f t="shared" si="1"/>
        <v>7879.225</v>
      </c>
      <c r="M28" s="14">
        <v>0.2204</v>
      </c>
      <c r="O28" s="5">
        <f t="shared" si="4"/>
        <v>1736.58119</v>
      </c>
      <c r="Q28" s="16">
        <f t="shared" si="2"/>
        <v>6142.6438100000005</v>
      </c>
      <c r="S28" s="16">
        <f t="shared" si="3"/>
        <v>15758.45</v>
      </c>
    </row>
    <row r="29" spans="1:19" ht="11.25">
      <c r="A29" s="4" t="s">
        <v>24</v>
      </c>
      <c r="C29" s="3" t="s">
        <v>154</v>
      </c>
      <c r="E29" s="6">
        <v>223041.1</v>
      </c>
      <c r="G29" s="19">
        <v>0.5</v>
      </c>
      <c r="I29" s="20">
        <f t="shared" si="0"/>
        <v>111520.55</v>
      </c>
      <c r="K29" s="5">
        <f t="shared" si="1"/>
        <v>111520.55</v>
      </c>
      <c r="M29" s="14">
        <v>0.3853</v>
      </c>
      <c r="O29" s="5">
        <f t="shared" si="4"/>
        <v>42968.867914999995</v>
      </c>
      <c r="Q29" s="16">
        <f t="shared" si="2"/>
        <v>68551.68208500001</v>
      </c>
      <c r="S29" s="16">
        <f t="shared" si="3"/>
        <v>223041.1</v>
      </c>
    </row>
    <row r="30" spans="1:19" ht="11.25">
      <c r="A30" s="4" t="s">
        <v>25</v>
      </c>
      <c r="C30" s="3" t="s">
        <v>155</v>
      </c>
      <c r="E30" s="6">
        <v>18.93</v>
      </c>
      <c r="G30" s="19">
        <v>0.5</v>
      </c>
      <c r="I30" s="20">
        <f t="shared" si="0"/>
        <v>9.465</v>
      </c>
      <c r="K30" s="5">
        <f t="shared" si="1"/>
        <v>9.465</v>
      </c>
      <c r="M30" s="14">
        <v>0.4797</v>
      </c>
      <c r="O30" s="5">
        <f t="shared" si="4"/>
        <v>4.5403605</v>
      </c>
      <c r="Q30" s="16">
        <f t="shared" si="2"/>
        <v>4.9246395</v>
      </c>
      <c r="S30" s="16">
        <f t="shared" si="3"/>
        <v>18.93</v>
      </c>
    </row>
    <row r="31" spans="1:19" ht="11.25">
      <c r="A31" s="4" t="s">
        <v>26</v>
      </c>
      <c r="C31" s="3" t="s">
        <v>156</v>
      </c>
      <c r="E31" s="6">
        <v>11686.38</v>
      </c>
      <c r="G31" s="19">
        <v>0.5</v>
      </c>
      <c r="I31" s="20">
        <f t="shared" si="0"/>
        <v>5843.19</v>
      </c>
      <c r="K31" s="5">
        <f t="shared" si="1"/>
        <v>5843.19</v>
      </c>
      <c r="M31" s="14">
        <v>0.2901</v>
      </c>
      <c r="O31" s="5">
        <f t="shared" si="4"/>
        <v>1695.1094190000001</v>
      </c>
      <c r="Q31" s="16">
        <f t="shared" si="2"/>
        <v>4148.080580999999</v>
      </c>
      <c r="S31" s="16">
        <f t="shared" si="3"/>
        <v>11686.38</v>
      </c>
    </row>
    <row r="32" spans="1:19" ht="11.25">
      <c r="A32" s="4" t="s">
        <v>27</v>
      </c>
      <c r="C32" s="3" t="s">
        <v>157</v>
      </c>
      <c r="E32" s="6">
        <v>135775.28</v>
      </c>
      <c r="G32" s="19">
        <v>0.5</v>
      </c>
      <c r="I32" s="20">
        <f t="shared" si="0"/>
        <v>67887.64</v>
      </c>
      <c r="K32" s="5">
        <f t="shared" si="1"/>
        <v>67887.64</v>
      </c>
      <c r="M32" s="14">
        <v>0.3767</v>
      </c>
      <c r="O32" s="5">
        <f t="shared" si="4"/>
        <v>25573.273987999997</v>
      </c>
      <c r="Q32" s="16">
        <f t="shared" si="2"/>
        <v>42314.366012</v>
      </c>
      <c r="S32" s="16">
        <f t="shared" si="3"/>
        <v>135775.28</v>
      </c>
    </row>
    <row r="33" spans="1:19" ht="11.25">
      <c r="A33" s="4" t="s">
        <v>28</v>
      </c>
      <c r="C33" s="3" t="s">
        <v>158</v>
      </c>
      <c r="E33" s="6">
        <v>43860.58</v>
      </c>
      <c r="G33" s="19">
        <v>0.5</v>
      </c>
      <c r="I33" s="20">
        <f t="shared" si="0"/>
        <v>21930.29</v>
      </c>
      <c r="K33" s="5">
        <f t="shared" si="1"/>
        <v>21930.29</v>
      </c>
      <c r="M33" s="14">
        <v>0.304</v>
      </c>
      <c r="O33" s="5">
        <f t="shared" si="4"/>
        <v>6666.8081600000005</v>
      </c>
      <c r="Q33" s="16">
        <f t="shared" si="2"/>
        <v>15263.48184</v>
      </c>
      <c r="S33" s="16">
        <f t="shared" si="3"/>
        <v>43860.58</v>
      </c>
    </row>
    <row r="34" spans="1:19" ht="11.25">
      <c r="A34" s="4" t="s">
        <v>29</v>
      </c>
      <c r="C34" s="3" t="s">
        <v>159</v>
      </c>
      <c r="E34" s="6">
        <v>11686.38</v>
      </c>
      <c r="G34" s="19">
        <v>0.5</v>
      </c>
      <c r="I34" s="20">
        <f t="shared" si="0"/>
        <v>5843.19</v>
      </c>
      <c r="K34" s="5">
        <f t="shared" si="1"/>
        <v>5843.19</v>
      </c>
      <c r="M34" s="14">
        <v>0.3042</v>
      </c>
      <c r="O34" s="5">
        <f t="shared" si="4"/>
        <v>1777.498398</v>
      </c>
      <c r="Q34" s="16">
        <f t="shared" si="2"/>
        <v>4065.691602</v>
      </c>
      <c r="S34" s="16">
        <f t="shared" si="3"/>
        <v>11686.38</v>
      </c>
    </row>
    <row r="35" spans="1:19" ht="11.25">
      <c r="A35" s="4" t="s">
        <v>30</v>
      </c>
      <c r="C35" s="3" t="s">
        <v>160</v>
      </c>
      <c r="E35" s="6">
        <v>13564.36</v>
      </c>
      <c r="G35" s="19">
        <v>0.5</v>
      </c>
      <c r="I35" s="20">
        <f t="shared" si="0"/>
        <v>6782.18</v>
      </c>
      <c r="K35" s="5">
        <f t="shared" si="1"/>
        <v>6782.18</v>
      </c>
      <c r="M35" s="14">
        <v>0.3358</v>
      </c>
      <c r="O35" s="5">
        <f t="shared" si="4"/>
        <v>2277.456044</v>
      </c>
      <c r="Q35" s="16">
        <f t="shared" si="2"/>
        <v>4504.723956</v>
      </c>
      <c r="S35" s="16">
        <f t="shared" si="3"/>
        <v>13564.36</v>
      </c>
    </row>
    <row r="36" spans="1:19" ht="11.25">
      <c r="A36" s="4" t="s">
        <v>31</v>
      </c>
      <c r="C36" s="3" t="s">
        <v>161</v>
      </c>
      <c r="E36" s="6">
        <v>15590.57</v>
      </c>
      <c r="G36" s="19">
        <v>0.5</v>
      </c>
      <c r="I36" s="20">
        <f t="shared" si="0"/>
        <v>7795.285</v>
      </c>
      <c r="K36" s="5">
        <f t="shared" si="1"/>
        <v>7795.285</v>
      </c>
      <c r="M36" s="14">
        <v>0.3853</v>
      </c>
      <c r="O36" s="5">
        <f t="shared" si="4"/>
        <v>3003.5233104999998</v>
      </c>
      <c r="Q36" s="16">
        <f t="shared" si="2"/>
        <v>4791.7616895</v>
      </c>
      <c r="S36" s="16">
        <f t="shared" si="3"/>
        <v>15590.57</v>
      </c>
    </row>
    <row r="37" spans="1:19" ht="11.25">
      <c r="A37" s="4" t="s">
        <v>32</v>
      </c>
      <c r="C37" s="3" t="s">
        <v>162</v>
      </c>
      <c r="E37" s="6">
        <v>502069.47</v>
      </c>
      <c r="G37" s="19">
        <v>0.5</v>
      </c>
      <c r="I37" s="20">
        <f t="shared" si="0"/>
        <v>251034.735</v>
      </c>
      <c r="K37" s="5">
        <f t="shared" si="1"/>
        <v>251034.735</v>
      </c>
      <c r="M37" s="14">
        <v>0.4611</v>
      </c>
      <c r="O37" s="5">
        <f t="shared" si="4"/>
        <v>115752.1163085</v>
      </c>
      <c r="Q37" s="16">
        <f t="shared" si="2"/>
        <v>135282.61869149999</v>
      </c>
      <c r="S37" s="16">
        <f t="shared" si="3"/>
        <v>502069.47</v>
      </c>
    </row>
    <row r="38" spans="1:19" ht="11.25">
      <c r="A38" s="4" t="s">
        <v>33</v>
      </c>
      <c r="C38" s="3" t="s">
        <v>163</v>
      </c>
      <c r="E38" s="6">
        <v>95499.65</v>
      </c>
      <c r="G38" s="19">
        <v>0.5</v>
      </c>
      <c r="I38" s="20">
        <f t="shared" si="0"/>
        <v>47749.825</v>
      </c>
      <c r="K38" s="5">
        <f t="shared" si="1"/>
        <v>47749.825</v>
      </c>
      <c r="M38" s="14">
        <v>0.4584</v>
      </c>
      <c r="O38" s="5">
        <f t="shared" si="4"/>
        <v>21888.51978</v>
      </c>
      <c r="Q38" s="16">
        <f t="shared" si="2"/>
        <v>25861.30522</v>
      </c>
      <c r="S38" s="16">
        <f t="shared" si="3"/>
        <v>95499.65</v>
      </c>
    </row>
    <row r="39" spans="1:19" ht="11.25">
      <c r="A39" s="4" t="s">
        <v>34</v>
      </c>
      <c r="C39" s="3" t="s">
        <v>164</v>
      </c>
      <c r="E39" s="6">
        <v>11309.4</v>
      </c>
      <c r="G39" s="19">
        <v>0.5</v>
      </c>
      <c r="I39" s="20">
        <f t="shared" si="0"/>
        <v>5654.7</v>
      </c>
      <c r="K39" s="5">
        <f t="shared" si="1"/>
        <v>5654.7</v>
      </c>
      <c r="M39" s="14">
        <v>0.2324</v>
      </c>
      <c r="O39" s="5">
        <f t="shared" si="4"/>
        <v>1314.15228</v>
      </c>
      <c r="Q39" s="16">
        <f t="shared" si="2"/>
        <v>4340.54772</v>
      </c>
      <c r="S39" s="16">
        <f t="shared" si="3"/>
        <v>11309.4</v>
      </c>
    </row>
    <row r="40" spans="1:19" ht="11.25">
      <c r="A40" s="4" t="s">
        <v>35</v>
      </c>
      <c r="C40" s="3" t="s">
        <v>165</v>
      </c>
      <c r="E40" s="6">
        <v>2936.9</v>
      </c>
      <c r="G40" s="19">
        <v>0.5</v>
      </c>
      <c r="I40" s="20">
        <f t="shared" si="0"/>
        <v>1468.45</v>
      </c>
      <c r="K40" s="5">
        <f t="shared" si="1"/>
        <v>1468.45</v>
      </c>
      <c r="M40" s="14">
        <v>0.3811</v>
      </c>
      <c r="O40" s="5">
        <f t="shared" si="4"/>
        <v>559.626295</v>
      </c>
      <c r="Q40" s="16">
        <f t="shared" si="2"/>
        <v>908.823705</v>
      </c>
      <c r="S40" s="16">
        <f t="shared" si="3"/>
        <v>2936.9</v>
      </c>
    </row>
    <row r="41" spans="1:19" ht="11.25">
      <c r="A41" s="4" t="s">
        <v>36</v>
      </c>
      <c r="C41" s="3" t="s">
        <v>166</v>
      </c>
      <c r="E41" s="6">
        <v>54133.55</v>
      </c>
      <c r="G41" s="19">
        <v>0.5</v>
      </c>
      <c r="I41" s="20">
        <f t="shared" si="0"/>
        <v>27066.775</v>
      </c>
      <c r="K41" s="5">
        <f t="shared" si="1"/>
        <v>27066.775</v>
      </c>
      <c r="M41" s="14">
        <v>0.283</v>
      </c>
      <c r="O41" s="5">
        <f t="shared" si="4"/>
        <v>7659.897325</v>
      </c>
      <c r="Q41" s="16">
        <f t="shared" si="2"/>
        <v>19406.877675000003</v>
      </c>
      <c r="S41" s="16">
        <f t="shared" si="3"/>
        <v>54133.55</v>
      </c>
    </row>
    <row r="42" spans="1:19" ht="11.25">
      <c r="A42" s="4" t="s">
        <v>37</v>
      </c>
      <c r="C42" s="3" t="s">
        <v>167</v>
      </c>
      <c r="E42" s="6">
        <v>4926.83</v>
      </c>
      <c r="G42" s="19">
        <v>0.5</v>
      </c>
      <c r="I42" s="20">
        <f t="shared" si="0"/>
        <v>2463.415</v>
      </c>
      <c r="K42" s="5">
        <f t="shared" si="1"/>
        <v>2463.415</v>
      </c>
      <c r="M42" s="14">
        <v>0.4348</v>
      </c>
      <c r="O42" s="5">
        <f t="shared" si="4"/>
        <v>1071.092842</v>
      </c>
      <c r="Q42" s="16">
        <f t="shared" si="2"/>
        <v>1392.322158</v>
      </c>
      <c r="S42" s="16">
        <f t="shared" si="3"/>
        <v>4926.83</v>
      </c>
    </row>
    <row r="43" spans="1:19" ht="11.25">
      <c r="A43" s="4" t="s">
        <v>38</v>
      </c>
      <c r="C43" s="3" t="s">
        <v>168</v>
      </c>
      <c r="E43" s="6">
        <v>3190</v>
      </c>
      <c r="G43" s="19">
        <v>0.5</v>
      </c>
      <c r="I43" s="20">
        <f t="shared" si="0"/>
        <v>1595</v>
      </c>
      <c r="K43" s="5">
        <f t="shared" si="1"/>
        <v>1595</v>
      </c>
      <c r="M43" s="14">
        <v>0.2898</v>
      </c>
      <c r="O43" s="5">
        <f t="shared" si="4"/>
        <v>462.231</v>
      </c>
      <c r="Q43" s="16">
        <f t="shared" si="2"/>
        <v>1132.769</v>
      </c>
      <c r="S43" s="16">
        <f t="shared" si="3"/>
        <v>3190</v>
      </c>
    </row>
    <row r="44" spans="1:19" ht="11.25">
      <c r="A44" s="4" t="s">
        <v>39</v>
      </c>
      <c r="C44" s="3" t="s">
        <v>169</v>
      </c>
      <c r="E44" s="6">
        <v>86127.28</v>
      </c>
      <c r="G44" s="19">
        <v>0.5</v>
      </c>
      <c r="I44" s="20">
        <f t="shared" si="0"/>
        <v>43063.64</v>
      </c>
      <c r="K44" s="5">
        <f t="shared" si="1"/>
        <v>43063.64</v>
      </c>
      <c r="M44" s="14">
        <v>0.3687</v>
      </c>
      <c r="O44" s="5">
        <f t="shared" si="4"/>
        <v>15877.564068000001</v>
      </c>
      <c r="Q44" s="16">
        <f t="shared" si="2"/>
        <v>27186.075932</v>
      </c>
      <c r="S44" s="16">
        <f t="shared" si="3"/>
        <v>86127.28</v>
      </c>
    </row>
    <row r="45" spans="1:19" ht="11.25">
      <c r="A45" s="4" t="s">
        <v>40</v>
      </c>
      <c r="C45" s="3" t="s">
        <v>170</v>
      </c>
      <c r="E45" s="6">
        <v>16687.65</v>
      </c>
      <c r="G45" s="19">
        <v>0.5</v>
      </c>
      <c r="I45" s="20">
        <f t="shared" si="0"/>
        <v>8343.825</v>
      </c>
      <c r="K45" s="5">
        <f t="shared" si="1"/>
        <v>8343.825</v>
      </c>
      <c r="M45" s="14">
        <v>0.4871</v>
      </c>
      <c r="O45" s="5">
        <f t="shared" si="4"/>
        <v>4064.2771575</v>
      </c>
      <c r="Q45" s="16">
        <f t="shared" si="2"/>
        <v>4279.5478425</v>
      </c>
      <c r="S45" s="16">
        <f t="shared" si="3"/>
        <v>16687.65</v>
      </c>
    </row>
    <row r="46" spans="1:19" ht="11.25">
      <c r="A46" s="4" t="s">
        <v>41</v>
      </c>
      <c r="C46" s="3" t="s">
        <v>171</v>
      </c>
      <c r="E46" s="6">
        <v>11686.38</v>
      </c>
      <c r="G46" s="19">
        <v>0.5</v>
      </c>
      <c r="I46" s="20">
        <f t="shared" si="0"/>
        <v>5843.19</v>
      </c>
      <c r="K46" s="5">
        <f t="shared" si="1"/>
        <v>5843.19</v>
      </c>
      <c r="M46" s="14">
        <v>0.2109</v>
      </c>
      <c r="O46" s="5">
        <f t="shared" si="4"/>
        <v>1232.328771</v>
      </c>
      <c r="Q46" s="16">
        <f t="shared" si="2"/>
        <v>4610.861229</v>
      </c>
      <c r="S46" s="16">
        <f t="shared" si="3"/>
        <v>11686.38</v>
      </c>
    </row>
    <row r="47" spans="1:19" ht="11.25">
      <c r="A47" s="4" t="s">
        <v>42</v>
      </c>
      <c r="C47" s="3" t="s">
        <v>172</v>
      </c>
      <c r="E47" s="6">
        <v>23365.7</v>
      </c>
      <c r="G47" s="19">
        <v>0.5</v>
      </c>
      <c r="I47" s="20">
        <f t="shared" si="0"/>
        <v>11682.85</v>
      </c>
      <c r="K47" s="5">
        <f t="shared" si="1"/>
        <v>11682.85</v>
      </c>
      <c r="M47" s="14">
        <v>0.3471</v>
      </c>
      <c r="O47" s="5">
        <f t="shared" si="4"/>
        <v>4055.117235</v>
      </c>
      <c r="Q47" s="16">
        <f t="shared" si="2"/>
        <v>7627.732765000001</v>
      </c>
      <c r="S47" s="16">
        <f t="shared" si="3"/>
        <v>23365.7</v>
      </c>
    </row>
    <row r="48" spans="1:19" ht="11.25">
      <c r="A48" s="4" t="s">
        <v>43</v>
      </c>
      <c r="C48" s="3" t="s">
        <v>173</v>
      </c>
      <c r="E48" s="6">
        <v>24573.53</v>
      </c>
      <c r="G48" s="19">
        <v>0.5</v>
      </c>
      <c r="I48" s="20">
        <f t="shared" si="0"/>
        <v>12286.765</v>
      </c>
      <c r="K48" s="5">
        <f t="shared" si="1"/>
        <v>12286.765</v>
      </c>
      <c r="M48" s="14">
        <v>0.2266</v>
      </c>
      <c r="O48" s="5">
        <f t="shared" si="4"/>
        <v>2784.1809489999996</v>
      </c>
      <c r="Q48" s="16">
        <f t="shared" si="2"/>
        <v>9502.584051</v>
      </c>
      <c r="S48" s="16">
        <f t="shared" si="3"/>
        <v>24573.53</v>
      </c>
    </row>
    <row r="49" spans="1:19" ht="11.25">
      <c r="A49" s="4" t="s">
        <v>44</v>
      </c>
      <c r="C49" s="3" t="s">
        <v>174</v>
      </c>
      <c r="E49" s="6">
        <v>29428.69</v>
      </c>
      <c r="G49" s="19">
        <v>0.5</v>
      </c>
      <c r="I49" s="20">
        <f t="shared" si="0"/>
        <v>14714.345</v>
      </c>
      <c r="K49" s="5">
        <f t="shared" si="1"/>
        <v>14714.345</v>
      </c>
      <c r="M49" s="14">
        <v>0.2335</v>
      </c>
      <c r="O49" s="5">
        <f t="shared" si="4"/>
        <v>3435.7995575</v>
      </c>
      <c r="Q49" s="16">
        <f t="shared" si="2"/>
        <v>11278.545442499999</v>
      </c>
      <c r="S49" s="16">
        <f t="shared" si="3"/>
        <v>29428.69</v>
      </c>
    </row>
    <row r="50" spans="1:19" ht="11.25">
      <c r="A50" s="4" t="s">
        <v>45</v>
      </c>
      <c r="C50" s="3" t="s">
        <v>175</v>
      </c>
      <c r="E50" s="6">
        <v>76290.43</v>
      </c>
      <c r="G50" s="19">
        <v>0.5</v>
      </c>
      <c r="I50" s="20">
        <f t="shared" si="0"/>
        <v>38145.215</v>
      </c>
      <c r="K50" s="5">
        <f t="shared" si="1"/>
        <v>38145.215</v>
      </c>
      <c r="M50" s="14">
        <v>0.4444</v>
      </c>
      <c r="O50" s="5">
        <f t="shared" si="4"/>
        <v>16951.733546</v>
      </c>
      <c r="Q50" s="16">
        <f t="shared" si="2"/>
        <v>21193.481453999997</v>
      </c>
      <c r="S50" s="16">
        <f t="shared" si="3"/>
        <v>76290.43</v>
      </c>
    </row>
    <row r="51" spans="1:19" ht="11.25">
      <c r="A51" s="4" t="s">
        <v>46</v>
      </c>
      <c r="C51" s="3" t="s">
        <v>176</v>
      </c>
      <c r="E51" s="6">
        <v>346969.32</v>
      </c>
      <c r="G51" s="19">
        <v>0.5</v>
      </c>
      <c r="I51" s="20">
        <f t="shared" si="0"/>
        <v>173484.66</v>
      </c>
      <c r="K51" s="5">
        <f t="shared" si="1"/>
        <v>173484.66</v>
      </c>
      <c r="M51" s="14">
        <v>0.3755</v>
      </c>
      <c r="O51" s="5">
        <f t="shared" si="4"/>
        <v>65143.48983</v>
      </c>
      <c r="Q51" s="16">
        <f t="shared" si="2"/>
        <v>108341.17017</v>
      </c>
      <c r="S51" s="16">
        <f t="shared" si="3"/>
        <v>346969.32</v>
      </c>
    </row>
    <row r="52" spans="1:19" ht="11.25">
      <c r="A52" s="4" t="s">
        <v>47</v>
      </c>
      <c r="C52" s="3" t="s">
        <v>177</v>
      </c>
      <c r="E52" s="6">
        <v>32417.01</v>
      </c>
      <c r="G52" s="19">
        <v>0.5</v>
      </c>
      <c r="I52" s="20">
        <f t="shared" si="0"/>
        <v>16208.505</v>
      </c>
      <c r="K52" s="5">
        <f t="shared" si="1"/>
        <v>16208.505</v>
      </c>
      <c r="M52" s="14">
        <v>0.2786</v>
      </c>
      <c r="O52" s="5">
        <f t="shared" si="4"/>
        <v>4515.689493</v>
      </c>
      <c r="Q52" s="16">
        <f t="shared" si="2"/>
        <v>11692.815507</v>
      </c>
      <c r="S52" s="16">
        <f t="shared" si="3"/>
        <v>32417.01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8328.53</v>
      </c>
      <c r="G54" s="19">
        <v>0.5</v>
      </c>
      <c r="I54" s="20">
        <f t="shared" si="0"/>
        <v>4164.265</v>
      </c>
      <c r="K54" s="5">
        <f t="shared" si="1"/>
        <v>4164.265</v>
      </c>
      <c r="M54" s="14">
        <v>0.3613</v>
      </c>
      <c r="O54" s="5">
        <f t="shared" si="4"/>
        <v>1504.5489445</v>
      </c>
      <c r="Q54" s="16">
        <f t="shared" si="2"/>
        <v>2659.7160555</v>
      </c>
      <c r="S54" s="16">
        <f t="shared" si="3"/>
        <v>8328.53</v>
      </c>
    </row>
    <row r="55" spans="1:19" ht="11.25">
      <c r="A55" s="4" t="s">
        <v>50</v>
      </c>
      <c r="C55" s="3" t="s">
        <v>180</v>
      </c>
      <c r="E55" s="6">
        <v>17173</v>
      </c>
      <c r="G55" s="19">
        <v>0.5</v>
      </c>
      <c r="I55" s="20">
        <f t="shared" si="0"/>
        <v>8586.5</v>
      </c>
      <c r="K55" s="5">
        <f t="shared" si="1"/>
        <v>8586.5</v>
      </c>
      <c r="M55" s="14">
        <v>0.4483</v>
      </c>
      <c r="O55" s="5">
        <f t="shared" si="4"/>
        <v>3849.32795</v>
      </c>
      <c r="Q55" s="16">
        <f t="shared" si="2"/>
        <v>4737.17205</v>
      </c>
      <c r="S55" s="16">
        <f t="shared" si="3"/>
        <v>17173</v>
      </c>
    </row>
    <row r="56" spans="1:19" ht="11.25">
      <c r="A56" s="4" t="s">
        <v>51</v>
      </c>
      <c r="C56" s="3" t="s">
        <v>181</v>
      </c>
      <c r="E56" s="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121094.92</v>
      </c>
      <c r="G57" s="19">
        <v>0.5</v>
      </c>
      <c r="I57" s="20">
        <f t="shared" si="0"/>
        <v>60547.46</v>
      </c>
      <c r="K57" s="5">
        <f t="shared" si="1"/>
        <v>60547.46</v>
      </c>
      <c r="M57" s="14">
        <v>0.3627</v>
      </c>
      <c r="O57" s="5">
        <f t="shared" si="4"/>
        <v>21960.563742000002</v>
      </c>
      <c r="Q57" s="16">
        <f t="shared" si="2"/>
        <v>38586.89625799999</v>
      </c>
      <c r="S57" s="16">
        <f t="shared" si="3"/>
        <v>121094.92</v>
      </c>
    </row>
    <row r="58" spans="1:19" ht="11.25">
      <c r="A58" s="4" t="s">
        <v>53</v>
      </c>
      <c r="C58" s="3" t="s">
        <v>183</v>
      </c>
      <c r="E58" s="6">
        <v>12678.54</v>
      </c>
      <c r="G58" s="19">
        <v>0.5</v>
      </c>
      <c r="I58" s="20">
        <f t="shared" si="0"/>
        <v>6339.27</v>
      </c>
      <c r="K58" s="5">
        <f t="shared" si="1"/>
        <v>6339.27</v>
      </c>
      <c r="M58" s="14">
        <v>0.3853</v>
      </c>
      <c r="O58" s="5">
        <f t="shared" si="4"/>
        <v>2442.520731</v>
      </c>
      <c r="Q58" s="16">
        <f t="shared" si="2"/>
        <v>3896.7492690000004</v>
      </c>
      <c r="S58" s="16">
        <f t="shared" si="3"/>
        <v>12678.54</v>
      </c>
    </row>
    <row r="59" spans="1:19" ht="11.25">
      <c r="A59" s="4" t="s">
        <v>54</v>
      </c>
      <c r="C59" s="3" t="s">
        <v>184</v>
      </c>
      <c r="E59" s="6">
        <v>20898.47</v>
      </c>
      <c r="G59" s="19">
        <v>0.5</v>
      </c>
      <c r="I59" s="20">
        <f t="shared" si="0"/>
        <v>10449.235</v>
      </c>
      <c r="K59" s="5">
        <f t="shared" si="1"/>
        <v>10449.235</v>
      </c>
      <c r="M59" s="14">
        <v>0.4391</v>
      </c>
      <c r="O59" s="5">
        <f t="shared" si="4"/>
        <v>4588.2590885</v>
      </c>
      <c r="Q59" s="16">
        <f t="shared" si="2"/>
        <v>5860.975911500001</v>
      </c>
      <c r="S59" s="16">
        <f t="shared" si="3"/>
        <v>20898.47</v>
      </c>
    </row>
    <row r="60" spans="1:19" ht="11.25">
      <c r="A60" s="4" t="s">
        <v>55</v>
      </c>
      <c r="C60" s="3" t="s">
        <v>185</v>
      </c>
      <c r="E60" s="6">
        <v>2561</v>
      </c>
      <c r="G60" s="19">
        <v>0.5</v>
      </c>
      <c r="I60" s="20">
        <f t="shared" si="0"/>
        <v>1280.5</v>
      </c>
      <c r="K60" s="5">
        <f t="shared" si="1"/>
        <v>1280.5</v>
      </c>
      <c r="M60" s="14">
        <v>0.2245</v>
      </c>
      <c r="O60" s="5">
        <f t="shared" si="4"/>
        <v>287.47225000000003</v>
      </c>
      <c r="Q60" s="16">
        <f t="shared" si="2"/>
        <v>993.02775</v>
      </c>
      <c r="S60" s="16">
        <f t="shared" si="3"/>
        <v>2561</v>
      </c>
    </row>
    <row r="61" spans="1:19" ht="11.25">
      <c r="A61" s="4" t="s">
        <v>56</v>
      </c>
      <c r="C61" s="3" t="s">
        <v>186</v>
      </c>
      <c r="E61" s="6">
        <v>58001.38</v>
      </c>
      <c r="G61" s="19">
        <v>0.5</v>
      </c>
      <c r="I61" s="20">
        <f t="shared" si="0"/>
        <v>29000.69</v>
      </c>
      <c r="K61" s="5">
        <f t="shared" si="1"/>
        <v>29000.69</v>
      </c>
      <c r="M61" s="17">
        <v>0.4764</v>
      </c>
      <c r="O61" s="5">
        <f t="shared" si="4"/>
        <v>13815.928715999999</v>
      </c>
      <c r="Q61" s="16">
        <f t="shared" si="2"/>
        <v>15184.761284</v>
      </c>
      <c r="S61" s="16">
        <f t="shared" si="3"/>
        <v>58001.38</v>
      </c>
    </row>
    <row r="62" spans="1:19" ht="11.25">
      <c r="A62" s="4" t="s">
        <v>57</v>
      </c>
      <c r="C62" s="3" t="s">
        <v>187</v>
      </c>
      <c r="E62" s="6">
        <v>36000.51</v>
      </c>
      <c r="G62" s="19">
        <v>0.5</v>
      </c>
      <c r="I62" s="20">
        <f t="shared" si="0"/>
        <v>18000.255</v>
      </c>
      <c r="K62" s="5">
        <f t="shared" si="1"/>
        <v>18000.255</v>
      </c>
      <c r="M62" s="14">
        <v>0.4401</v>
      </c>
      <c r="O62" s="5">
        <f t="shared" si="4"/>
        <v>7921.9122255</v>
      </c>
      <c r="Q62" s="16">
        <f t="shared" si="2"/>
        <v>10078.3427745</v>
      </c>
      <c r="S62" s="16">
        <f t="shared" si="3"/>
        <v>36000.51</v>
      </c>
    </row>
    <row r="63" spans="1:19" ht="11.25">
      <c r="A63" s="4" t="s">
        <v>58</v>
      </c>
      <c r="C63" s="3" t="s">
        <v>188</v>
      </c>
      <c r="E63" s="6">
        <v>11683.38</v>
      </c>
      <c r="G63" s="19">
        <v>0.5</v>
      </c>
      <c r="I63" s="20">
        <f t="shared" si="0"/>
        <v>5841.69</v>
      </c>
      <c r="K63" s="5">
        <f t="shared" si="1"/>
        <v>5841.69</v>
      </c>
      <c r="M63" s="14">
        <v>0.1698</v>
      </c>
      <c r="O63" s="5">
        <f t="shared" si="4"/>
        <v>991.918962</v>
      </c>
      <c r="Q63" s="16">
        <f t="shared" si="2"/>
        <v>4849.771038</v>
      </c>
      <c r="S63" s="16">
        <f t="shared" si="3"/>
        <v>11683.38</v>
      </c>
    </row>
    <row r="64" spans="1:19" ht="11.25">
      <c r="A64" s="4" t="s">
        <v>59</v>
      </c>
      <c r="C64" s="3" t="s">
        <v>189</v>
      </c>
      <c r="E64" s="6">
        <v>13182</v>
      </c>
      <c r="G64" s="19">
        <v>0.5</v>
      </c>
      <c r="I64" s="20">
        <f t="shared" si="0"/>
        <v>6591</v>
      </c>
      <c r="K64" s="5">
        <f t="shared" si="1"/>
        <v>6591</v>
      </c>
      <c r="M64" s="14">
        <v>0.3355</v>
      </c>
      <c r="O64" s="5">
        <f t="shared" si="4"/>
        <v>2211.2805000000003</v>
      </c>
      <c r="Q64" s="16">
        <f t="shared" si="2"/>
        <v>4379.719499999999</v>
      </c>
      <c r="S64" s="16">
        <f t="shared" si="3"/>
        <v>13182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23642.18</v>
      </c>
      <c r="G66" s="19">
        <v>0.5</v>
      </c>
      <c r="I66" s="20">
        <f t="shared" si="0"/>
        <v>11821.09</v>
      </c>
      <c r="K66" s="5">
        <f t="shared" si="1"/>
        <v>11821.09</v>
      </c>
      <c r="M66" s="14">
        <v>0.2286</v>
      </c>
      <c r="O66" s="5">
        <f t="shared" si="4"/>
        <v>2702.301174</v>
      </c>
      <c r="Q66" s="16">
        <f t="shared" si="2"/>
        <v>9118.788826</v>
      </c>
      <c r="S66" s="16">
        <f t="shared" si="3"/>
        <v>23642.18</v>
      </c>
    </row>
    <row r="67" spans="1:19" ht="11.25">
      <c r="A67" s="4" t="s">
        <v>62</v>
      </c>
      <c r="C67" s="3" t="s">
        <v>192</v>
      </c>
      <c r="E67" s="6">
        <v>5658</v>
      </c>
      <c r="G67" s="19">
        <v>0.5</v>
      </c>
      <c r="I67" s="20">
        <f t="shared" si="0"/>
        <v>2829</v>
      </c>
      <c r="K67" s="5">
        <f t="shared" si="1"/>
        <v>2829</v>
      </c>
      <c r="M67" s="14">
        <v>0.4333</v>
      </c>
      <c r="O67" s="5">
        <f t="shared" si="4"/>
        <v>1225.8057000000001</v>
      </c>
      <c r="Q67" s="16">
        <f t="shared" si="2"/>
        <v>1603.1942999999999</v>
      </c>
      <c r="S67" s="16">
        <f t="shared" si="3"/>
        <v>5658</v>
      </c>
    </row>
    <row r="68" spans="1:19" ht="11.25">
      <c r="A68" s="4" t="s">
        <v>63</v>
      </c>
      <c r="C68" s="3" t="s">
        <v>193</v>
      </c>
      <c r="E68" s="6">
        <v>32479.8</v>
      </c>
      <c r="G68" s="19">
        <v>0.5</v>
      </c>
      <c r="I68" s="20">
        <f t="shared" si="0"/>
        <v>16239.9</v>
      </c>
      <c r="K68" s="5">
        <f t="shared" si="1"/>
        <v>16239.9</v>
      </c>
      <c r="M68" s="14">
        <v>0.2834</v>
      </c>
      <c r="O68" s="5">
        <f t="shared" si="4"/>
        <v>4602.387659999999</v>
      </c>
      <c r="Q68" s="16">
        <f t="shared" si="2"/>
        <v>11637.512340000001</v>
      </c>
      <c r="S68" s="16">
        <f t="shared" si="3"/>
        <v>32479.8</v>
      </c>
    </row>
    <row r="69" spans="1:19" ht="11.25">
      <c r="A69" s="4" t="s">
        <v>64</v>
      </c>
      <c r="C69" s="3" t="s">
        <v>194</v>
      </c>
      <c r="E69" s="6">
        <v>16712.5</v>
      </c>
      <c r="G69" s="19">
        <v>0.5</v>
      </c>
      <c r="I69" s="20">
        <f t="shared" si="0"/>
        <v>8356.25</v>
      </c>
      <c r="K69" s="5">
        <f t="shared" si="1"/>
        <v>8356.25</v>
      </c>
      <c r="M69" s="14">
        <v>0.3132</v>
      </c>
      <c r="O69" s="5">
        <f t="shared" si="4"/>
        <v>2617.1775</v>
      </c>
      <c r="Q69" s="16">
        <f t="shared" si="2"/>
        <v>5739.0725</v>
      </c>
      <c r="S69" s="16">
        <f t="shared" si="3"/>
        <v>16712.5</v>
      </c>
    </row>
    <row r="70" spans="1:19" ht="11.25">
      <c r="A70" s="4" t="s">
        <v>65</v>
      </c>
      <c r="C70" s="3" t="s">
        <v>195</v>
      </c>
      <c r="E70" s="6">
        <v>22416.48</v>
      </c>
      <c r="G70" s="19">
        <v>0.5</v>
      </c>
      <c r="I70" s="20">
        <f t="shared" si="0"/>
        <v>11208.24</v>
      </c>
      <c r="K70" s="5">
        <f t="shared" si="1"/>
        <v>11208.24</v>
      </c>
      <c r="M70" s="14">
        <v>0.4329</v>
      </c>
      <c r="O70" s="5">
        <f t="shared" si="4"/>
        <v>4852.047096</v>
      </c>
      <c r="Q70" s="16">
        <f t="shared" si="2"/>
        <v>6356.1929039999995</v>
      </c>
      <c r="S70" s="16">
        <f t="shared" si="3"/>
        <v>22416.48</v>
      </c>
    </row>
    <row r="71" spans="1:19" ht="11.25">
      <c r="A71" s="4" t="s">
        <v>66</v>
      </c>
      <c r="C71" s="3" t="s">
        <v>196</v>
      </c>
      <c r="E71" s="6">
        <v>49146.14</v>
      </c>
      <c r="G71" s="19">
        <v>0.5</v>
      </c>
      <c r="I71" s="20">
        <f t="shared" si="0"/>
        <v>24573.07</v>
      </c>
      <c r="K71" s="5">
        <f t="shared" si="1"/>
        <v>24573.07</v>
      </c>
      <c r="M71" s="14">
        <v>0.1971</v>
      </c>
      <c r="O71" s="5">
        <f t="shared" si="4"/>
        <v>4843.352097</v>
      </c>
      <c r="Q71" s="16">
        <f t="shared" si="2"/>
        <v>19729.717903</v>
      </c>
      <c r="S71" s="16">
        <f t="shared" si="3"/>
        <v>49146.14</v>
      </c>
    </row>
    <row r="72" spans="1:19" ht="11.25">
      <c r="A72" s="4" t="s">
        <v>67</v>
      </c>
      <c r="C72" s="3" t="s">
        <v>197</v>
      </c>
      <c r="E72" s="6">
        <v>8849.71</v>
      </c>
      <c r="G72" s="19">
        <v>0.5</v>
      </c>
      <c r="I72" s="20">
        <f t="shared" si="0"/>
        <v>4424.855</v>
      </c>
      <c r="K72" s="5">
        <f t="shared" si="1"/>
        <v>4424.855</v>
      </c>
      <c r="M72" s="14">
        <v>0.3304</v>
      </c>
      <c r="O72" s="5">
        <f t="shared" si="4"/>
        <v>1461.972092</v>
      </c>
      <c r="Q72" s="16">
        <f t="shared" si="2"/>
        <v>2962.8829079999996</v>
      </c>
      <c r="S72" s="16">
        <f t="shared" si="3"/>
        <v>8849.71</v>
      </c>
    </row>
    <row r="73" spans="1:19" ht="11.25">
      <c r="A73" s="4" t="s">
        <v>68</v>
      </c>
      <c r="C73" s="3" t="s">
        <v>198</v>
      </c>
      <c r="E73" s="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12930.26</v>
      </c>
      <c r="G74" s="19">
        <v>0.5</v>
      </c>
      <c r="I74" s="20">
        <f aca="true" t="shared" si="5" ref="I74:I137">E74*G74</f>
        <v>6465.13</v>
      </c>
      <c r="K74" s="5">
        <f aca="true" t="shared" si="6" ref="K74:K135">E74-I74</f>
        <v>6465.13</v>
      </c>
      <c r="M74" s="14">
        <v>0.4083</v>
      </c>
      <c r="O74" s="5">
        <f t="shared" si="4"/>
        <v>2639.712579</v>
      </c>
      <c r="Q74" s="16">
        <f aca="true" t="shared" si="7" ref="Q74:Q135">K74-O74</f>
        <v>3825.417421</v>
      </c>
      <c r="S74" s="16">
        <f aca="true" t="shared" si="8" ref="S74:S135">I74+O74+Q74</f>
        <v>12930.26</v>
      </c>
    </row>
    <row r="75" spans="1:19" ht="11.25">
      <c r="A75" s="4" t="s">
        <v>70</v>
      </c>
      <c r="C75" s="3" t="s">
        <v>200</v>
      </c>
      <c r="E75" s="6">
        <v>15519.24</v>
      </c>
      <c r="G75" s="19">
        <v>0.5</v>
      </c>
      <c r="I75" s="20">
        <f t="shared" si="5"/>
        <v>7759.62</v>
      </c>
      <c r="K75" s="5">
        <f t="shared" si="6"/>
        <v>7759.62</v>
      </c>
      <c r="M75" s="14">
        <v>0.2865</v>
      </c>
      <c r="O75" s="5">
        <f aca="true" t="shared" si="9" ref="O75:O135">K75*M75</f>
        <v>2223.1311299999998</v>
      </c>
      <c r="Q75" s="16">
        <f t="shared" si="7"/>
        <v>5536.48887</v>
      </c>
      <c r="S75" s="16">
        <f t="shared" si="8"/>
        <v>15519.240000000002</v>
      </c>
    </row>
    <row r="76" spans="1:19" ht="11.25">
      <c r="A76" s="4" t="s">
        <v>71</v>
      </c>
      <c r="C76" s="3" t="s">
        <v>201</v>
      </c>
      <c r="E76" s="6">
        <v>23047.86</v>
      </c>
      <c r="G76" s="19">
        <v>0.5</v>
      </c>
      <c r="I76" s="20">
        <f t="shared" si="5"/>
        <v>11523.93</v>
      </c>
      <c r="K76" s="5">
        <f t="shared" si="6"/>
        <v>11523.93</v>
      </c>
      <c r="M76" s="14">
        <v>0.2539</v>
      </c>
      <c r="O76" s="5">
        <f t="shared" si="9"/>
        <v>2925.925827</v>
      </c>
      <c r="Q76" s="16">
        <f t="shared" si="7"/>
        <v>8598.004173000001</v>
      </c>
      <c r="S76" s="16">
        <f t="shared" si="8"/>
        <v>23047.86</v>
      </c>
    </row>
    <row r="77" spans="1:19" ht="11.25">
      <c r="A77" s="4" t="s">
        <v>72</v>
      </c>
      <c r="C77" s="3" t="s">
        <v>202</v>
      </c>
      <c r="E77" s="6">
        <v>61488.35</v>
      </c>
      <c r="G77" s="19">
        <v>0.5</v>
      </c>
      <c r="I77" s="20">
        <f t="shared" si="5"/>
        <v>30744.175</v>
      </c>
      <c r="K77" s="5">
        <f t="shared" si="6"/>
        <v>30744.175</v>
      </c>
      <c r="M77" s="14">
        <v>0.2355</v>
      </c>
      <c r="O77" s="5">
        <f t="shared" si="9"/>
        <v>7240.2532125</v>
      </c>
      <c r="Q77" s="16">
        <f t="shared" si="7"/>
        <v>23503.9217875</v>
      </c>
      <c r="S77" s="16">
        <f t="shared" si="8"/>
        <v>61488.350000000006</v>
      </c>
    </row>
    <row r="78" spans="1:19" ht="11.25">
      <c r="A78" s="4" t="s">
        <v>73</v>
      </c>
      <c r="C78" s="3" t="s">
        <v>203</v>
      </c>
      <c r="E78" s="6">
        <v>11439</v>
      </c>
      <c r="G78" s="19">
        <v>0.5</v>
      </c>
      <c r="I78" s="20">
        <f t="shared" si="5"/>
        <v>5719.5</v>
      </c>
      <c r="K78" s="5">
        <f t="shared" si="6"/>
        <v>5719.5</v>
      </c>
      <c r="M78" s="14">
        <v>0.4342</v>
      </c>
      <c r="O78" s="5">
        <f t="shared" si="9"/>
        <v>2483.4069</v>
      </c>
      <c r="Q78" s="16">
        <f t="shared" si="7"/>
        <v>3236.0931</v>
      </c>
      <c r="S78" s="16">
        <f t="shared" si="8"/>
        <v>11439</v>
      </c>
    </row>
    <row r="79" spans="1:19" ht="11.25">
      <c r="A79" s="4" t="s">
        <v>74</v>
      </c>
      <c r="C79" s="3" t="s">
        <v>204</v>
      </c>
      <c r="E79" s="6">
        <v>0</v>
      </c>
      <c r="G79" s="19">
        <v>0.5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8686.38</v>
      </c>
      <c r="G80" s="19">
        <v>0.5</v>
      </c>
      <c r="I80" s="20">
        <f t="shared" si="5"/>
        <v>4343.19</v>
      </c>
      <c r="K80" s="5">
        <f t="shared" si="6"/>
        <v>4343.19</v>
      </c>
      <c r="M80" s="14">
        <v>0.3716</v>
      </c>
      <c r="O80" s="5">
        <f t="shared" si="9"/>
        <v>1613.9294039999997</v>
      </c>
      <c r="Q80" s="16">
        <f t="shared" si="7"/>
        <v>2729.260596</v>
      </c>
      <c r="S80" s="16">
        <f t="shared" si="8"/>
        <v>8686.38</v>
      </c>
    </row>
    <row r="81" spans="1:19" ht="11.25">
      <c r="A81" s="4" t="s">
        <v>76</v>
      </c>
      <c r="C81" s="3" t="s">
        <v>206</v>
      </c>
      <c r="E81" s="6">
        <v>76290.95</v>
      </c>
      <c r="G81" s="19">
        <v>0.5</v>
      </c>
      <c r="I81" s="20">
        <f t="shared" si="5"/>
        <v>38145.475</v>
      </c>
      <c r="K81" s="5">
        <f t="shared" si="6"/>
        <v>38145.475</v>
      </c>
      <c r="M81" s="14">
        <v>0.3414</v>
      </c>
      <c r="O81" s="5">
        <f t="shared" si="9"/>
        <v>13022.865165</v>
      </c>
      <c r="Q81" s="16">
        <f t="shared" si="7"/>
        <v>25122.609835</v>
      </c>
      <c r="S81" s="16">
        <f t="shared" si="8"/>
        <v>76290.95</v>
      </c>
    </row>
    <row r="82" spans="1:19" ht="11.25">
      <c r="A82" s="4" t="s">
        <v>77</v>
      </c>
      <c r="C82" s="3" t="s">
        <v>207</v>
      </c>
      <c r="E82" s="6">
        <v>92182.83</v>
      </c>
      <c r="G82" s="19">
        <v>0.5</v>
      </c>
      <c r="I82" s="20">
        <f t="shared" si="5"/>
        <v>46091.415</v>
      </c>
      <c r="K82" s="5">
        <f t="shared" si="6"/>
        <v>46091.415</v>
      </c>
      <c r="M82" s="14">
        <v>0.2923</v>
      </c>
      <c r="O82" s="5">
        <f t="shared" si="9"/>
        <v>13472.520604500001</v>
      </c>
      <c r="Q82" s="16">
        <f t="shared" si="7"/>
        <v>32618.8943955</v>
      </c>
      <c r="S82" s="16">
        <f t="shared" si="8"/>
        <v>92182.83</v>
      </c>
    </row>
    <row r="83" spans="1:19" ht="11.25">
      <c r="A83" s="4" t="s">
        <v>78</v>
      </c>
      <c r="C83" s="3" t="s">
        <v>208</v>
      </c>
      <c r="E83" s="6">
        <v>11686.38</v>
      </c>
      <c r="G83" s="19">
        <v>0.5</v>
      </c>
      <c r="I83" s="20">
        <f t="shared" si="5"/>
        <v>5843.19</v>
      </c>
      <c r="K83" s="5">
        <f t="shared" si="6"/>
        <v>5843.19</v>
      </c>
      <c r="M83" s="14">
        <v>0.4199</v>
      </c>
      <c r="O83" s="5">
        <f t="shared" si="9"/>
        <v>2453.555481</v>
      </c>
      <c r="Q83" s="16">
        <f t="shared" si="7"/>
        <v>3389.6345189999997</v>
      </c>
      <c r="S83" s="16">
        <f t="shared" si="8"/>
        <v>11686.38</v>
      </c>
    </row>
    <row r="84" spans="1:19" ht="11.25">
      <c r="A84" s="4" t="s">
        <v>79</v>
      </c>
      <c r="C84" s="3" t="s">
        <v>209</v>
      </c>
      <c r="E84" s="6">
        <v>31639.23</v>
      </c>
      <c r="G84" s="19">
        <v>0.5</v>
      </c>
      <c r="I84" s="20">
        <f t="shared" si="5"/>
        <v>15819.615</v>
      </c>
      <c r="K84" s="5">
        <f t="shared" si="6"/>
        <v>15819.615</v>
      </c>
      <c r="M84" s="14">
        <v>0.3227</v>
      </c>
      <c r="O84" s="5">
        <f t="shared" si="9"/>
        <v>5104.9897605</v>
      </c>
      <c r="Q84" s="16">
        <f t="shared" si="7"/>
        <v>10714.625239500001</v>
      </c>
      <c r="S84" s="16">
        <f t="shared" si="8"/>
        <v>31639.23</v>
      </c>
    </row>
    <row r="85" spans="1:19" ht="11.25">
      <c r="A85" s="4" t="s">
        <v>80</v>
      </c>
      <c r="C85" s="3" t="s">
        <v>210</v>
      </c>
      <c r="E85" s="6">
        <v>108214.92</v>
      </c>
      <c r="G85" s="19">
        <v>0.5</v>
      </c>
      <c r="I85" s="20">
        <f t="shared" si="5"/>
        <v>54107.46</v>
      </c>
      <c r="K85" s="5">
        <f t="shared" si="6"/>
        <v>54107.46</v>
      </c>
      <c r="M85" s="14">
        <v>0.4397</v>
      </c>
      <c r="O85" s="5">
        <f t="shared" si="9"/>
        <v>23791.050162</v>
      </c>
      <c r="Q85" s="16">
        <f t="shared" si="7"/>
        <v>30316.409838</v>
      </c>
      <c r="S85" s="16">
        <f t="shared" si="8"/>
        <v>108214.91999999998</v>
      </c>
    </row>
    <row r="86" spans="1:19" ht="11.25">
      <c r="A86" s="4" t="s">
        <v>81</v>
      </c>
      <c r="C86" s="3" t="s">
        <v>211</v>
      </c>
      <c r="E86" s="6">
        <v>40400.54</v>
      </c>
      <c r="G86" s="19">
        <v>0.5</v>
      </c>
      <c r="I86" s="20">
        <f t="shared" si="5"/>
        <v>20200.27</v>
      </c>
      <c r="K86" s="5">
        <f t="shared" si="6"/>
        <v>20200.27</v>
      </c>
      <c r="M86" s="14">
        <v>0.2336</v>
      </c>
      <c r="O86" s="5">
        <f t="shared" si="9"/>
        <v>4718.783072</v>
      </c>
      <c r="Q86" s="16">
        <f t="shared" si="7"/>
        <v>15481.486928</v>
      </c>
      <c r="S86" s="16">
        <f t="shared" si="8"/>
        <v>40400.54</v>
      </c>
    </row>
    <row r="87" spans="1:19" ht="11.25">
      <c r="A87" s="4" t="s">
        <v>82</v>
      </c>
      <c r="C87" s="3" t="s">
        <v>212</v>
      </c>
      <c r="E87" s="6">
        <v>37518.01</v>
      </c>
      <c r="G87" s="19">
        <v>0.5</v>
      </c>
      <c r="I87" s="20">
        <f t="shared" si="5"/>
        <v>18759.005</v>
      </c>
      <c r="K87" s="5">
        <f t="shared" si="6"/>
        <v>18759.005</v>
      </c>
      <c r="M87" s="14">
        <v>0.3445</v>
      </c>
      <c r="O87" s="5">
        <f t="shared" si="9"/>
        <v>6462.4772225</v>
      </c>
      <c r="Q87" s="16">
        <f t="shared" si="7"/>
        <v>12296.527777500001</v>
      </c>
      <c r="S87" s="16">
        <f t="shared" si="8"/>
        <v>37518.01</v>
      </c>
    </row>
    <row r="88" spans="1:19" ht="11.25">
      <c r="A88" s="4" t="s">
        <v>83</v>
      </c>
      <c r="C88" s="3" t="s">
        <v>213</v>
      </c>
      <c r="E88" s="6">
        <v>8456.19</v>
      </c>
      <c r="G88" s="19">
        <v>0.5</v>
      </c>
      <c r="I88" s="20">
        <f t="shared" si="5"/>
        <v>4228.095</v>
      </c>
      <c r="K88" s="5">
        <f t="shared" si="6"/>
        <v>4228.095</v>
      </c>
      <c r="M88" s="14">
        <v>0.1894</v>
      </c>
      <c r="O88" s="5">
        <f t="shared" si="9"/>
        <v>800.8011930000001</v>
      </c>
      <c r="Q88" s="16">
        <f t="shared" si="7"/>
        <v>3427.293807</v>
      </c>
      <c r="S88" s="16">
        <f t="shared" si="8"/>
        <v>8456.19</v>
      </c>
    </row>
    <row r="89" spans="1:19" ht="11.25">
      <c r="A89" s="4" t="s">
        <v>84</v>
      </c>
      <c r="C89" s="3" t="s">
        <v>214</v>
      </c>
      <c r="E89" s="6">
        <v>7316</v>
      </c>
      <c r="G89" s="19">
        <v>0.5</v>
      </c>
      <c r="I89" s="20">
        <f t="shared" si="5"/>
        <v>3658</v>
      </c>
      <c r="K89" s="5">
        <f t="shared" si="6"/>
        <v>3658</v>
      </c>
      <c r="M89" s="14">
        <v>0.3154</v>
      </c>
      <c r="O89" s="5">
        <f t="shared" si="9"/>
        <v>1153.7332000000001</v>
      </c>
      <c r="Q89" s="16">
        <f t="shared" si="7"/>
        <v>2504.2668</v>
      </c>
      <c r="S89" s="16">
        <f t="shared" si="8"/>
        <v>7316</v>
      </c>
    </row>
    <row r="90" spans="1:19" ht="11.25">
      <c r="A90" s="4" t="s">
        <v>85</v>
      </c>
      <c r="C90" s="3" t="s">
        <v>215</v>
      </c>
      <c r="E90" s="6">
        <v>42844.76</v>
      </c>
      <c r="G90" s="19">
        <v>0.5</v>
      </c>
      <c r="I90" s="20">
        <f t="shared" si="5"/>
        <v>21422.38</v>
      </c>
      <c r="K90" s="5">
        <f t="shared" si="6"/>
        <v>21422.38</v>
      </c>
      <c r="M90" s="14">
        <v>0.3517</v>
      </c>
      <c r="O90" s="5">
        <f t="shared" si="9"/>
        <v>7534.251046</v>
      </c>
      <c r="Q90" s="16">
        <f t="shared" si="7"/>
        <v>13888.128954</v>
      </c>
      <c r="S90" s="16">
        <f t="shared" si="8"/>
        <v>42844.76</v>
      </c>
    </row>
    <row r="91" spans="1:19" ht="11.25">
      <c r="A91" s="4" t="s">
        <v>86</v>
      </c>
      <c r="C91" s="3" t="s">
        <v>216</v>
      </c>
      <c r="E91" s="6">
        <v>80845.66</v>
      </c>
      <c r="G91" s="19">
        <v>0.5</v>
      </c>
      <c r="I91" s="20">
        <f t="shared" si="5"/>
        <v>40422.83</v>
      </c>
      <c r="K91" s="5">
        <f t="shared" si="6"/>
        <v>40422.83</v>
      </c>
      <c r="M91" s="14">
        <v>0.2337</v>
      </c>
      <c r="O91" s="5">
        <f t="shared" si="9"/>
        <v>9446.815371</v>
      </c>
      <c r="Q91" s="16">
        <f t="shared" si="7"/>
        <v>30976.014629</v>
      </c>
      <c r="S91" s="16">
        <f t="shared" si="8"/>
        <v>80845.66</v>
      </c>
    </row>
    <row r="92" spans="1:19" ht="11.25">
      <c r="A92" s="4" t="s">
        <v>87</v>
      </c>
      <c r="C92" s="3" t="s">
        <v>217</v>
      </c>
      <c r="E92" s="6">
        <v>40540.92</v>
      </c>
      <c r="G92" s="19">
        <v>0.5</v>
      </c>
      <c r="I92" s="20">
        <f t="shared" si="5"/>
        <v>20270.46</v>
      </c>
      <c r="K92" s="5">
        <f t="shared" si="6"/>
        <v>20270.46</v>
      </c>
      <c r="M92" s="14">
        <v>0.323</v>
      </c>
      <c r="O92" s="5">
        <f t="shared" si="9"/>
        <v>6547.35858</v>
      </c>
      <c r="Q92" s="16">
        <f t="shared" si="7"/>
        <v>13723.101419999999</v>
      </c>
      <c r="S92" s="16">
        <f t="shared" si="8"/>
        <v>40540.92</v>
      </c>
    </row>
    <row r="93" spans="1:19" ht="11.25">
      <c r="A93" s="4" t="s">
        <v>88</v>
      </c>
      <c r="C93" s="3" t="s">
        <v>218</v>
      </c>
      <c r="E93" s="6">
        <v>114467.71</v>
      </c>
      <c r="G93" s="19">
        <v>0.5</v>
      </c>
      <c r="I93" s="20">
        <f t="shared" si="5"/>
        <v>57233.855</v>
      </c>
      <c r="K93" s="5">
        <f t="shared" si="6"/>
        <v>57233.855</v>
      </c>
      <c r="M93" s="14">
        <v>0.4588</v>
      </c>
      <c r="O93" s="5">
        <f t="shared" si="9"/>
        <v>26258.892674000002</v>
      </c>
      <c r="Q93" s="16">
        <f t="shared" si="7"/>
        <v>30974.962326</v>
      </c>
      <c r="S93" s="16">
        <f t="shared" si="8"/>
        <v>114467.71000000002</v>
      </c>
    </row>
    <row r="94" spans="1:19" ht="11.25">
      <c r="A94" s="4" t="s">
        <v>89</v>
      </c>
      <c r="C94" s="3" t="s">
        <v>219</v>
      </c>
      <c r="E94" s="6">
        <v>68542.11</v>
      </c>
      <c r="G94" s="19">
        <v>0.5</v>
      </c>
      <c r="I94" s="20">
        <f t="shared" si="5"/>
        <v>34271.055</v>
      </c>
      <c r="K94" s="5">
        <f t="shared" si="6"/>
        <v>34271.055</v>
      </c>
      <c r="M94" s="14">
        <v>0.4439</v>
      </c>
      <c r="O94" s="5">
        <f t="shared" si="9"/>
        <v>15212.921314500001</v>
      </c>
      <c r="Q94" s="16">
        <f t="shared" si="7"/>
        <v>19058.133685499997</v>
      </c>
      <c r="S94" s="16">
        <f t="shared" si="8"/>
        <v>68542.11</v>
      </c>
    </row>
    <row r="95" spans="1:19" ht="11.25">
      <c r="A95" s="4" t="s">
        <v>90</v>
      </c>
      <c r="C95" s="3" t="s">
        <v>220</v>
      </c>
      <c r="E95" s="6">
        <v>8383.56</v>
      </c>
      <c r="G95" s="19">
        <v>0.5</v>
      </c>
      <c r="I95" s="20">
        <f t="shared" si="5"/>
        <v>4191.78</v>
      </c>
      <c r="K95" s="5">
        <f t="shared" si="6"/>
        <v>4191.78</v>
      </c>
      <c r="M95" s="14">
        <v>0.3979</v>
      </c>
      <c r="O95" s="5">
        <f t="shared" si="9"/>
        <v>1667.909262</v>
      </c>
      <c r="Q95" s="16">
        <f t="shared" si="7"/>
        <v>2523.8707379999996</v>
      </c>
      <c r="S95" s="16">
        <f t="shared" si="8"/>
        <v>8383.56</v>
      </c>
    </row>
    <row r="96" spans="1:19" ht="11.25">
      <c r="A96" s="4" t="s">
        <v>91</v>
      </c>
      <c r="C96" s="3" t="s">
        <v>221</v>
      </c>
      <c r="E96" s="6">
        <v>7316</v>
      </c>
      <c r="G96" s="19">
        <v>0.5</v>
      </c>
      <c r="I96" s="20">
        <f t="shared" si="5"/>
        <v>3658</v>
      </c>
      <c r="K96" s="5">
        <f t="shared" si="6"/>
        <v>3658</v>
      </c>
      <c r="M96" s="14">
        <v>0.2387</v>
      </c>
      <c r="O96" s="5">
        <f t="shared" si="9"/>
        <v>873.1646</v>
      </c>
      <c r="Q96" s="16">
        <f t="shared" si="7"/>
        <v>2784.8354</v>
      </c>
      <c r="S96" s="16">
        <f t="shared" si="8"/>
        <v>7316</v>
      </c>
    </row>
    <row r="97" spans="1:19" ht="11.25">
      <c r="A97" s="4" t="s">
        <v>92</v>
      </c>
      <c r="C97" s="3" t="s">
        <v>222</v>
      </c>
      <c r="E97" s="6">
        <v>81037.88</v>
      </c>
      <c r="G97" s="19">
        <v>0.5</v>
      </c>
      <c r="I97" s="20">
        <f t="shared" si="5"/>
        <v>40518.94</v>
      </c>
      <c r="K97" s="5">
        <f t="shared" si="6"/>
        <v>40518.94</v>
      </c>
      <c r="M97" s="14">
        <v>0.2455</v>
      </c>
      <c r="O97" s="5">
        <f t="shared" si="9"/>
        <v>9947.39977</v>
      </c>
      <c r="Q97" s="16">
        <f t="shared" si="7"/>
        <v>30571.540230000002</v>
      </c>
      <c r="S97" s="16">
        <f t="shared" si="8"/>
        <v>81037.88</v>
      </c>
    </row>
    <row r="98" spans="1:19" ht="11.25">
      <c r="A98" s="4" t="s">
        <v>93</v>
      </c>
      <c r="C98" s="3" t="s">
        <v>223</v>
      </c>
      <c r="E98" s="6">
        <v>68863.82</v>
      </c>
      <c r="G98" s="19">
        <v>0.5</v>
      </c>
      <c r="I98" s="20">
        <f t="shared" si="5"/>
        <v>34431.91</v>
      </c>
      <c r="K98" s="5">
        <f t="shared" si="6"/>
        <v>34431.91</v>
      </c>
      <c r="M98" s="14">
        <v>0.3853</v>
      </c>
      <c r="O98" s="5">
        <f t="shared" si="9"/>
        <v>13266.614923000001</v>
      </c>
      <c r="Q98" s="16">
        <f t="shared" si="7"/>
        <v>21165.295077000002</v>
      </c>
      <c r="S98" s="16">
        <f t="shared" si="8"/>
        <v>68863.82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14060.94</v>
      </c>
      <c r="G100" s="19">
        <v>0.5</v>
      </c>
      <c r="I100" s="20">
        <f t="shared" si="5"/>
        <v>7030.47</v>
      </c>
      <c r="K100" s="5">
        <f t="shared" si="6"/>
        <v>7030.47</v>
      </c>
      <c r="M100" s="14">
        <v>0.3025</v>
      </c>
      <c r="O100" s="5">
        <f t="shared" si="9"/>
        <v>2126.717175</v>
      </c>
      <c r="Q100" s="16">
        <f t="shared" si="7"/>
        <v>4903.752825</v>
      </c>
      <c r="S100" s="16">
        <f t="shared" si="8"/>
        <v>14060.94</v>
      </c>
    </row>
    <row r="101" spans="1:19" ht="11.25">
      <c r="A101" s="4" t="s">
        <v>96</v>
      </c>
      <c r="C101" s="3" t="s">
        <v>226</v>
      </c>
      <c r="E101" s="6">
        <v>1275</v>
      </c>
      <c r="G101" s="19">
        <v>0.5</v>
      </c>
      <c r="I101" s="20">
        <f t="shared" si="5"/>
        <v>637.5</v>
      </c>
      <c r="K101" s="5">
        <f t="shared" si="6"/>
        <v>637.5</v>
      </c>
      <c r="M101" s="14">
        <v>0.2755</v>
      </c>
      <c r="O101" s="5">
        <f t="shared" si="9"/>
        <v>175.63125000000002</v>
      </c>
      <c r="Q101" s="16">
        <f t="shared" si="7"/>
        <v>461.86875</v>
      </c>
      <c r="S101" s="16">
        <f t="shared" si="8"/>
        <v>1275</v>
      </c>
    </row>
    <row r="102" spans="1:19" ht="11.25">
      <c r="A102" s="4" t="s">
        <v>97</v>
      </c>
      <c r="C102" s="3" t="s">
        <v>227</v>
      </c>
      <c r="E102" s="6">
        <v>11406.17</v>
      </c>
      <c r="G102" s="19">
        <v>0.5</v>
      </c>
      <c r="I102" s="20">
        <f t="shared" si="5"/>
        <v>5703.085</v>
      </c>
      <c r="K102" s="5">
        <f t="shared" si="6"/>
        <v>5703.085</v>
      </c>
      <c r="M102" s="14">
        <v>0.2708</v>
      </c>
      <c r="O102" s="5">
        <f t="shared" si="9"/>
        <v>1544.3954179999998</v>
      </c>
      <c r="Q102" s="16">
        <f t="shared" si="7"/>
        <v>4158.689582</v>
      </c>
      <c r="S102" s="16">
        <f t="shared" si="8"/>
        <v>11406.17</v>
      </c>
    </row>
    <row r="103" spans="1:19" ht="11.25">
      <c r="A103" s="4" t="s">
        <v>98</v>
      </c>
      <c r="C103" s="3" t="s">
        <v>228</v>
      </c>
      <c r="E103" s="6">
        <v>39205.92</v>
      </c>
      <c r="G103" s="19">
        <v>0.5</v>
      </c>
      <c r="I103" s="20">
        <f t="shared" si="5"/>
        <v>19602.96</v>
      </c>
      <c r="K103" s="5">
        <f t="shared" si="6"/>
        <v>19602.96</v>
      </c>
      <c r="M103" s="14">
        <v>0.3888</v>
      </c>
      <c r="O103" s="5">
        <f t="shared" si="9"/>
        <v>7621.630847999999</v>
      </c>
      <c r="Q103" s="16">
        <f t="shared" si="7"/>
        <v>11981.329152</v>
      </c>
      <c r="S103" s="16">
        <f t="shared" si="8"/>
        <v>39205.92</v>
      </c>
    </row>
    <row r="104" spans="1:19" ht="11.25">
      <c r="A104" s="4" t="s">
        <v>99</v>
      </c>
      <c r="C104" s="3" t="s">
        <v>229</v>
      </c>
      <c r="E104" s="6">
        <v>110235.43</v>
      </c>
      <c r="G104" s="19">
        <v>0.5</v>
      </c>
      <c r="I104" s="20">
        <f t="shared" si="5"/>
        <v>55117.715</v>
      </c>
      <c r="K104" s="5">
        <f t="shared" si="6"/>
        <v>55117.715</v>
      </c>
      <c r="M104" s="14">
        <v>0.5309</v>
      </c>
      <c r="O104" s="5">
        <f t="shared" si="9"/>
        <v>29261.9948935</v>
      </c>
      <c r="Q104" s="16">
        <f t="shared" si="7"/>
        <v>25855.720106499997</v>
      </c>
      <c r="S104" s="16">
        <f t="shared" si="8"/>
        <v>110235.43</v>
      </c>
    </row>
    <row r="105" spans="1:19" ht="11.25">
      <c r="A105" s="4" t="s">
        <v>100</v>
      </c>
      <c r="C105" s="3" t="s">
        <v>230</v>
      </c>
      <c r="E105" s="6">
        <v>4834.73</v>
      </c>
      <c r="G105" s="19">
        <v>0.5</v>
      </c>
      <c r="I105" s="20">
        <f t="shared" si="5"/>
        <v>2417.365</v>
      </c>
      <c r="K105" s="5">
        <f t="shared" si="6"/>
        <v>2417.365</v>
      </c>
      <c r="M105" s="14">
        <v>0.255</v>
      </c>
      <c r="O105" s="5">
        <f t="shared" si="9"/>
        <v>616.4280749999999</v>
      </c>
      <c r="Q105" s="16">
        <f t="shared" si="7"/>
        <v>1800.936925</v>
      </c>
      <c r="S105" s="16">
        <f t="shared" si="8"/>
        <v>4834.73</v>
      </c>
    </row>
    <row r="106" spans="1:19" ht="11.25">
      <c r="A106" s="4" t="s">
        <v>101</v>
      </c>
      <c r="C106" s="3" t="s">
        <v>231</v>
      </c>
      <c r="E106" s="6">
        <v>43005.32</v>
      </c>
      <c r="G106" s="19">
        <v>0.5</v>
      </c>
      <c r="I106" s="20">
        <f t="shared" si="5"/>
        <v>21502.66</v>
      </c>
      <c r="K106" s="5">
        <f t="shared" si="6"/>
        <v>21502.66</v>
      </c>
      <c r="M106" s="14">
        <v>0.2547</v>
      </c>
      <c r="O106" s="5">
        <f t="shared" si="9"/>
        <v>5476.727502</v>
      </c>
      <c r="Q106" s="16">
        <f t="shared" si="7"/>
        <v>16025.932498</v>
      </c>
      <c r="S106" s="16">
        <f t="shared" si="8"/>
        <v>43005.32</v>
      </c>
    </row>
    <row r="107" spans="1:19" ht="11.25">
      <c r="A107" s="4" t="s">
        <v>102</v>
      </c>
      <c r="C107" s="3" t="s">
        <v>232</v>
      </c>
      <c r="E107" s="6">
        <v>20990.89</v>
      </c>
      <c r="G107" s="19">
        <v>0.5</v>
      </c>
      <c r="I107" s="20">
        <f t="shared" si="5"/>
        <v>10495.445</v>
      </c>
      <c r="K107" s="5">
        <f t="shared" si="6"/>
        <v>10495.445</v>
      </c>
      <c r="M107" s="14">
        <v>0.2329</v>
      </c>
      <c r="O107" s="5">
        <f t="shared" si="9"/>
        <v>2444.3891405</v>
      </c>
      <c r="Q107" s="16">
        <f t="shared" si="7"/>
        <v>8051.0558595</v>
      </c>
      <c r="S107" s="16">
        <f t="shared" si="8"/>
        <v>20990.89</v>
      </c>
    </row>
    <row r="108" spans="1:19" ht="11.25">
      <c r="A108" s="4" t="s">
        <v>103</v>
      </c>
      <c r="C108" s="3" t="s">
        <v>233</v>
      </c>
      <c r="E108" s="6">
        <v>166364.1</v>
      </c>
      <c r="G108" s="19">
        <v>0.5</v>
      </c>
      <c r="I108" s="20">
        <f t="shared" si="5"/>
        <v>83182.05</v>
      </c>
      <c r="K108" s="5">
        <f t="shared" si="6"/>
        <v>83182.05</v>
      </c>
      <c r="M108" s="14">
        <v>0.3068</v>
      </c>
      <c r="O108" s="5">
        <f t="shared" si="9"/>
        <v>25520.252940000002</v>
      </c>
      <c r="Q108" s="16">
        <f t="shared" si="7"/>
        <v>57661.79706</v>
      </c>
      <c r="S108" s="16">
        <f t="shared" si="8"/>
        <v>166364.1</v>
      </c>
    </row>
    <row r="109" spans="1:19" ht="11.25">
      <c r="A109" s="4" t="s">
        <v>104</v>
      </c>
      <c r="C109" s="3" t="s">
        <v>234</v>
      </c>
      <c r="E109" s="6">
        <v>106491.74</v>
      </c>
      <c r="G109" s="19">
        <v>0.5</v>
      </c>
      <c r="I109" s="20">
        <f t="shared" si="5"/>
        <v>53245.87</v>
      </c>
      <c r="K109" s="5">
        <f t="shared" si="6"/>
        <v>53245.87</v>
      </c>
      <c r="M109" s="14">
        <v>0.3715</v>
      </c>
      <c r="O109" s="5">
        <f t="shared" si="9"/>
        <v>19780.840705000002</v>
      </c>
      <c r="Q109" s="16">
        <f t="shared" si="7"/>
        <v>33465.029295</v>
      </c>
      <c r="S109" s="16">
        <f t="shared" si="8"/>
        <v>106491.74</v>
      </c>
    </row>
    <row r="110" spans="1:19" ht="11.25">
      <c r="A110" s="4" t="s">
        <v>105</v>
      </c>
      <c r="C110" s="3" t="s">
        <v>235</v>
      </c>
      <c r="E110" s="6">
        <v>8690.77</v>
      </c>
      <c r="G110" s="19">
        <v>0.5</v>
      </c>
      <c r="I110" s="20">
        <f t="shared" si="5"/>
        <v>4345.385</v>
      </c>
      <c r="K110" s="5">
        <f t="shared" si="6"/>
        <v>4345.385</v>
      </c>
      <c r="M110" s="14">
        <v>0.4027</v>
      </c>
      <c r="O110" s="5">
        <f t="shared" si="9"/>
        <v>1749.8865395</v>
      </c>
      <c r="Q110" s="16">
        <f t="shared" si="7"/>
        <v>2595.4984605</v>
      </c>
      <c r="S110" s="16">
        <f t="shared" si="8"/>
        <v>8690.77</v>
      </c>
    </row>
    <row r="111" spans="1:19" ht="11.25">
      <c r="A111" s="4" t="s">
        <v>106</v>
      </c>
      <c r="C111" s="3" t="s">
        <v>236</v>
      </c>
      <c r="E111" s="6">
        <v>52875.71</v>
      </c>
      <c r="G111" s="19">
        <v>0.5</v>
      </c>
      <c r="I111" s="20">
        <f t="shared" si="5"/>
        <v>26437.855</v>
      </c>
      <c r="K111" s="5">
        <f t="shared" si="6"/>
        <v>26437.855</v>
      </c>
      <c r="M111" s="14">
        <v>0.2496</v>
      </c>
      <c r="O111" s="5">
        <f t="shared" si="9"/>
        <v>6598.888607999999</v>
      </c>
      <c r="Q111" s="16">
        <f t="shared" si="7"/>
        <v>19838.966392000002</v>
      </c>
      <c r="S111" s="16">
        <f t="shared" si="8"/>
        <v>52875.71</v>
      </c>
    </row>
    <row r="112" spans="1:19" ht="11.25">
      <c r="A112" s="4" t="s">
        <v>107</v>
      </c>
      <c r="C112" s="3" t="s">
        <v>237</v>
      </c>
      <c r="E112" s="6">
        <v>68641.6</v>
      </c>
      <c r="G112" s="19">
        <v>0.5</v>
      </c>
      <c r="I112" s="20">
        <f t="shared" si="5"/>
        <v>34320.8</v>
      </c>
      <c r="K112" s="5">
        <f t="shared" si="6"/>
        <v>34320.8</v>
      </c>
      <c r="M112" s="14">
        <v>0.2223</v>
      </c>
      <c r="O112" s="5">
        <f t="shared" si="9"/>
        <v>7629.5138400000005</v>
      </c>
      <c r="Q112" s="16">
        <f t="shared" si="7"/>
        <v>26691.286160000003</v>
      </c>
      <c r="S112" s="16">
        <f t="shared" si="8"/>
        <v>68641.6</v>
      </c>
    </row>
    <row r="113" spans="1:19" ht="11.25">
      <c r="A113" s="4" t="s">
        <v>108</v>
      </c>
      <c r="C113" s="3" t="s">
        <v>238</v>
      </c>
      <c r="E113" s="6">
        <v>13080.38</v>
      </c>
      <c r="G113" s="19">
        <v>0.5</v>
      </c>
      <c r="I113" s="20">
        <f t="shared" si="5"/>
        <v>6540.19</v>
      </c>
      <c r="K113" s="5">
        <f t="shared" si="6"/>
        <v>6540.19</v>
      </c>
      <c r="M113" s="14">
        <v>0.371</v>
      </c>
      <c r="O113" s="5">
        <f t="shared" si="9"/>
        <v>2426.4104899999998</v>
      </c>
      <c r="Q113" s="16">
        <f t="shared" si="7"/>
        <v>4113.77951</v>
      </c>
      <c r="S113" s="16">
        <f t="shared" si="8"/>
        <v>13080.38</v>
      </c>
    </row>
    <row r="114" spans="1:19" ht="11.25">
      <c r="A114" s="4" t="s">
        <v>110</v>
      </c>
      <c r="C114" s="3" t="s">
        <v>239</v>
      </c>
      <c r="E114" s="6">
        <v>121343.09</v>
      </c>
      <c r="G114" s="19">
        <v>0.5</v>
      </c>
      <c r="I114" s="20">
        <f t="shared" si="5"/>
        <v>60671.545</v>
      </c>
      <c r="K114" s="5">
        <f t="shared" si="6"/>
        <v>60671.545</v>
      </c>
      <c r="M114" s="14">
        <v>0.3441</v>
      </c>
      <c r="O114" s="5">
        <f t="shared" si="9"/>
        <v>20877.0786345</v>
      </c>
      <c r="Q114" s="16">
        <f t="shared" si="7"/>
        <v>39794.4663655</v>
      </c>
      <c r="S114" s="16">
        <f t="shared" si="8"/>
        <v>121343.09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281</v>
      </c>
      <c r="E116" s="6">
        <v>122404.79</v>
      </c>
      <c r="G116" s="19">
        <v>0.5</v>
      </c>
      <c r="I116" s="20">
        <f t="shared" si="5"/>
        <v>61202.395</v>
      </c>
      <c r="K116" s="5">
        <f t="shared" si="6"/>
        <v>61202.395</v>
      </c>
      <c r="M116" s="14">
        <v>0.3223</v>
      </c>
      <c r="O116" s="5">
        <f t="shared" si="9"/>
        <v>19725.531908499997</v>
      </c>
      <c r="Q116" s="16">
        <f t="shared" si="7"/>
        <v>41476.863091499996</v>
      </c>
      <c r="S116" s="16">
        <f t="shared" si="8"/>
        <v>122404.79</v>
      </c>
    </row>
    <row r="117" spans="1:19" ht="11.25">
      <c r="A117" s="4" t="s">
        <v>112</v>
      </c>
      <c r="C117" s="3" t="s">
        <v>241</v>
      </c>
      <c r="E117" s="6">
        <v>54790.12</v>
      </c>
      <c r="G117" s="19">
        <v>0.5</v>
      </c>
      <c r="I117" s="20">
        <f t="shared" si="5"/>
        <v>27395.06</v>
      </c>
      <c r="K117" s="5">
        <f t="shared" si="6"/>
        <v>27395.06</v>
      </c>
      <c r="M117" s="14">
        <v>0.3808</v>
      </c>
      <c r="O117" s="5">
        <f t="shared" si="9"/>
        <v>10432.038848000002</v>
      </c>
      <c r="Q117" s="16">
        <f t="shared" si="7"/>
        <v>16963.021152</v>
      </c>
      <c r="S117" s="16">
        <f t="shared" si="8"/>
        <v>54790.12</v>
      </c>
    </row>
    <row r="118" spans="1:19" ht="11.25">
      <c r="A118" s="4" t="s">
        <v>113</v>
      </c>
      <c r="C118" s="3" t="s">
        <v>242</v>
      </c>
      <c r="E118" s="6">
        <v>45483.19</v>
      </c>
      <c r="G118" s="19">
        <v>0.5</v>
      </c>
      <c r="I118" s="20">
        <f t="shared" si="5"/>
        <v>22741.595</v>
      </c>
      <c r="K118" s="5">
        <f t="shared" si="6"/>
        <v>22741.595</v>
      </c>
      <c r="M118" s="14">
        <v>0.2667</v>
      </c>
      <c r="O118" s="5">
        <f t="shared" si="9"/>
        <v>6065.1833865</v>
      </c>
      <c r="Q118" s="16">
        <f t="shared" si="7"/>
        <v>16676.4116135</v>
      </c>
      <c r="S118" s="16">
        <f t="shared" si="8"/>
        <v>45483.19</v>
      </c>
    </row>
    <row r="119" spans="1:19" ht="11.25">
      <c r="A119" s="4" t="s">
        <v>114</v>
      </c>
      <c r="C119" s="3" t="s">
        <v>243</v>
      </c>
      <c r="E119" s="6">
        <v>3814.32</v>
      </c>
      <c r="G119" s="19">
        <v>0.5</v>
      </c>
      <c r="I119" s="20">
        <f t="shared" si="5"/>
        <v>1907.16</v>
      </c>
      <c r="K119" s="5">
        <f t="shared" si="6"/>
        <v>1907.16</v>
      </c>
      <c r="M119" s="14">
        <v>0.3302</v>
      </c>
      <c r="O119" s="5">
        <f t="shared" si="9"/>
        <v>629.744232</v>
      </c>
      <c r="Q119" s="16">
        <f t="shared" si="7"/>
        <v>1277.415768</v>
      </c>
      <c r="S119" s="16">
        <f t="shared" si="8"/>
        <v>3814.3199999999997</v>
      </c>
    </row>
    <row r="120" spans="1:19" ht="11.25">
      <c r="A120" s="4" t="s">
        <v>115</v>
      </c>
      <c r="C120" s="3" t="s">
        <v>244</v>
      </c>
      <c r="E120" s="6">
        <v>63951.29</v>
      </c>
      <c r="G120" s="19">
        <v>0.5</v>
      </c>
      <c r="I120" s="20">
        <f t="shared" si="5"/>
        <v>31975.645</v>
      </c>
      <c r="K120" s="5">
        <f t="shared" si="6"/>
        <v>31975.645</v>
      </c>
      <c r="M120" s="14">
        <v>0.2736</v>
      </c>
      <c r="O120" s="5">
        <f t="shared" si="9"/>
        <v>8748.536472</v>
      </c>
      <c r="Q120" s="16">
        <f t="shared" si="7"/>
        <v>23227.108528</v>
      </c>
      <c r="S120" s="16">
        <f t="shared" si="8"/>
        <v>63951.28999999999</v>
      </c>
    </row>
    <row r="121" spans="1:19" ht="11.25">
      <c r="A121" s="4" t="s">
        <v>116</v>
      </c>
      <c r="C121" s="3" t="s">
        <v>245</v>
      </c>
      <c r="E121" s="6">
        <v>22849.21</v>
      </c>
      <c r="G121" s="19">
        <v>0.5</v>
      </c>
      <c r="I121" s="20">
        <f t="shared" si="5"/>
        <v>11424.605</v>
      </c>
      <c r="K121" s="5">
        <f t="shared" si="6"/>
        <v>11424.605</v>
      </c>
      <c r="M121" s="14">
        <v>0.4168</v>
      </c>
      <c r="O121" s="5">
        <f t="shared" si="9"/>
        <v>4761.775364</v>
      </c>
      <c r="Q121" s="16">
        <f t="shared" si="7"/>
        <v>6662.8296359999995</v>
      </c>
      <c r="S121" s="16">
        <f t="shared" si="8"/>
        <v>22849.21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329963.26</v>
      </c>
      <c r="G124" s="19">
        <v>0.5</v>
      </c>
      <c r="I124" s="20">
        <f t="shared" si="5"/>
        <v>164981.63</v>
      </c>
      <c r="K124" s="5">
        <f t="shared" si="6"/>
        <v>164981.63</v>
      </c>
      <c r="M124" s="14">
        <v>0.2773</v>
      </c>
      <c r="O124" s="5">
        <f t="shared" si="9"/>
        <v>45749.405999</v>
      </c>
      <c r="Q124" s="16">
        <f t="shared" si="7"/>
        <v>119232.224001</v>
      </c>
      <c r="S124" s="16">
        <f t="shared" si="8"/>
        <v>329963.26</v>
      </c>
    </row>
    <row r="125" spans="1:19" ht="11.25">
      <c r="A125" s="4" t="s">
        <v>120</v>
      </c>
      <c r="C125" s="3" t="s">
        <v>249</v>
      </c>
      <c r="E125" s="6">
        <v>321916.14</v>
      </c>
      <c r="G125" s="19">
        <v>0.5</v>
      </c>
      <c r="I125" s="20">
        <f t="shared" si="5"/>
        <v>160958.07</v>
      </c>
      <c r="K125" s="5">
        <f t="shared" si="6"/>
        <v>160958.07</v>
      </c>
      <c r="M125" s="14">
        <v>0.2455</v>
      </c>
      <c r="O125" s="5">
        <f t="shared" si="9"/>
        <v>39515.206185</v>
      </c>
      <c r="Q125" s="16">
        <f t="shared" si="7"/>
        <v>121442.863815</v>
      </c>
      <c r="S125" s="16">
        <f t="shared" si="8"/>
        <v>321916.14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126304.97</v>
      </c>
      <c r="G127" s="19">
        <v>0.5</v>
      </c>
      <c r="I127" s="20">
        <f t="shared" si="5"/>
        <v>63152.485</v>
      </c>
      <c r="K127" s="5">
        <f t="shared" si="6"/>
        <v>63152.485</v>
      </c>
      <c r="M127" s="14">
        <v>0.3535</v>
      </c>
      <c r="O127" s="5">
        <f t="shared" si="9"/>
        <v>22324.4034475</v>
      </c>
      <c r="Q127" s="16">
        <f t="shared" si="7"/>
        <v>40828.0815525</v>
      </c>
      <c r="S127" s="16">
        <f t="shared" si="8"/>
        <v>126304.97</v>
      </c>
    </row>
    <row r="128" spans="1:19" ht="11.25">
      <c r="A128" s="4" t="s">
        <v>123</v>
      </c>
      <c r="C128" s="3" t="s">
        <v>252</v>
      </c>
      <c r="E128" s="6">
        <v>585</v>
      </c>
      <c r="G128" s="19">
        <v>0.5</v>
      </c>
      <c r="I128" s="20">
        <f t="shared" si="5"/>
        <v>292.5</v>
      </c>
      <c r="K128" s="5">
        <f t="shared" si="6"/>
        <v>292.5</v>
      </c>
      <c r="M128" s="14">
        <v>0.2787</v>
      </c>
      <c r="O128" s="5">
        <f t="shared" si="9"/>
        <v>81.51975</v>
      </c>
      <c r="Q128" s="16">
        <f t="shared" si="7"/>
        <v>210.98025</v>
      </c>
      <c r="S128" s="16">
        <f t="shared" si="8"/>
        <v>585</v>
      </c>
    </row>
    <row r="129" spans="1:19" ht="11.25">
      <c r="A129" s="4" t="s">
        <v>124</v>
      </c>
      <c r="C129" s="3" t="s">
        <v>253</v>
      </c>
      <c r="E129" s="6">
        <v>172031.74</v>
      </c>
      <c r="G129" s="19">
        <v>0.5</v>
      </c>
      <c r="I129" s="20">
        <f t="shared" si="5"/>
        <v>86015.87</v>
      </c>
      <c r="K129" s="5">
        <f t="shared" si="6"/>
        <v>86015.87</v>
      </c>
      <c r="M129" s="14">
        <v>0.2605</v>
      </c>
      <c r="O129" s="5">
        <f t="shared" si="9"/>
        <v>22407.134135</v>
      </c>
      <c r="Q129" s="16">
        <f t="shared" si="7"/>
        <v>63608.735864999995</v>
      </c>
      <c r="S129" s="16">
        <f t="shared" si="8"/>
        <v>172031.74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556405.66</v>
      </c>
      <c r="G131" s="19">
        <v>0.5</v>
      </c>
      <c r="I131" s="20">
        <f t="shared" si="5"/>
        <v>278202.83</v>
      </c>
      <c r="K131" s="5">
        <f t="shared" si="6"/>
        <v>278202.83</v>
      </c>
      <c r="M131" s="14">
        <v>0.3691</v>
      </c>
      <c r="O131" s="5">
        <f t="shared" si="9"/>
        <v>102684.664553</v>
      </c>
      <c r="Q131" s="16">
        <f t="shared" si="7"/>
        <v>175518.165447</v>
      </c>
      <c r="S131" s="16">
        <f t="shared" si="8"/>
        <v>556405.66</v>
      </c>
    </row>
    <row r="132" spans="1:19" ht="11.25">
      <c r="A132" s="4" t="s">
        <v>127</v>
      </c>
      <c r="C132" s="3" t="s">
        <v>256</v>
      </c>
      <c r="E132" s="6">
        <v>309123.93</v>
      </c>
      <c r="G132" s="19">
        <v>0.5</v>
      </c>
      <c r="I132" s="20">
        <f t="shared" si="5"/>
        <v>154561.965</v>
      </c>
      <c r="K132" s="5">
        <f t="shared" si="6"/>
        <v>154561.965</v>
      </c>
      <c r="M132" s="14">
        <v>0.3072</v>
      </c>
      <c r="O132" s="5">
        <f>K132*M132</f>
        <v>47481.43564799999</v>
      </c>
      <c r="Q132" s="16">
        <f t="shared" si="7"/>
        <v>107080.52935200001</v>
      </c>
      <c r="S132" s="16">
        <f t="shared" si="8"/>
        <v>309123.93</v>
      </c>
    </row>
    <row r="133" spans="1:19" ht="11.25">
      <c r="A133" s="4" t="s">
        <v>128</v>
      </c>
      <c r="C133" s="3" t="s">
        <v>257</v>
      </c>
      <c r="E133" s="6">
        <v>41200.1</v>
      </c>
      <c r="G133" s="19">
        <v>0.5</v>
      </c>
      <c r="I133" s="20">
        <f t="shared" si="5"/>
        <v>20600.05</v>
      </c>
      <c r="K133" s="5">
        <f t="shared" si="6"/>
        <v>20600.05</v>
      </c>
      <c r="M133" s="14">
        <v>0.3513</v>
      </c>
      <c r="O133" s="5">
        <f t="shared" si="9"/>
        <v>7236.797565</v>
      </c>
      <c r="Q133" s="16">
        <f t="shared" si="7"/>
        <v>13363.252434999999</v>
      </c>
      <c r="S133" s="16">
        <f t="shared" si="8"/>
        <v>41200.1</v>
      </c>
    </row>
    <row r="134" spans="1:19" ht="11.25">
      <c r="A134" s="4" t="s">
        <v>129</v>
      </c>
      <c r="C134" s="3" t="s">
        <v>258</v>
      </c>
      <c r="E134" s="6">
        <v>108737.35</v>
      </c>
      <c r="G134" s="19">
        <v>0.5</v>
      </c>
      <c r="I134" s="20">
        <f t="shared" si="5"/>
        <v>54368.675</v>
      </c>
      <c r="K134" s="5">
        <f t="shared" si="6"/>
        <v>54368.675</v>
      </c>
      <c r="M134" s="14">
        <v>0.2699</v>
      </c>
      <c r="O134" s="5">
        <f t="shared" si="9"/>
        <v>14674.1053825</v>
      </c>
      <c r="Q134" s="16">
        <f t="shared" si="7"/>
        <v>39694.569617500005</v>
      </c>
      <c r="S134" s="16">
        <f t="shared" si="8"/>
        <v>108737.35</v>
      </c>
    </row>
    <row r="135" spans="1:19" ht="11.25">
      <c r="A135" s="4" t="s">
        <v>130</v>
      </c>
      <c r="C135" s="3" t="s">
        <v>259</v>
      </c>
      <c r="E135" s="6">
        <v>38903.16</v>
      </c>
      <c r="G135" s="19">
        <v>0.5</v>
      </c>
      <c r="I135" s="20">
        <f t="shared" si="5"/>
        <v>19451.58</v>
      </c>
      <c r="K135" s="5">
        <f t="shared" si="6"/>
        <v>19451.58</v>
      </c>
      <c r="M135" s="14">
        <v>0.2432</v>
      </c>
      <c r="O135" s="5">
        <f t="shared" si="9"/>
        <v>4730.624256</v>
      </c>
      <c r="Q135" s="16">
        <f t="shared" si="7"/>
        <v>14720.955744000003</v>
      </c>
      <c r="S135" s="16">
        <f t="shared" si="8"/>
        <v>38903.16</v>
      </c>
    </row>
    <row r="136" spans="1:19" ht="11.25">
      <c r="A136" s="4" t="s">
        <v>131</v>
      </c>
      <c r="C136" s="3" t="s">
        <v>260</v>
      </c>
      <c r="E136" s="6">
        <v>341631.66</v>
      </c>
      <c r="G136" s="19">
        <v>0.5</v>
      </c>
      <c r="I136" s="20">
        <f t="shared" si="5"/>
        <v>170815.83</v>
      </c>
      <c r="K136" s="5">
        <f>E136-I136</f>
        <v>170815.83</v>
      </c>
      <c r="M136" s="14">
        <v>0.3569</v>
      </c>
      <c r="O136" s="5">
        <f>K136*M136</f>
        <v>60964.16972699999</v>
      </c>
      <c r="Q136" s="16">
        <f>K136-O136</f>
        <v>109851.66027299999</v>
      </c>
      <c r="S136" s="16">
        <f>I136+O136+Q136</f>
        <v>341631.66</v>
      </c>
    </row>
    <row r="137" spans="1:19" ht="11.25">
      <c r="A137" s="4" t="s">
        <v>132</v>
      </c>
      <c r="C137" s="3" t="s">
        <v>261</v>
      </c>
      <c r="E137" s="6">
        <v>23581.8</v>
      </c>
      <c r="G137" s="19">
        <v>0.5</v>
      </c>
      <c r="I137" s="20">
        <f t="shared" si="5"/>
        <v>11790.9</v>
      </c>
      <c r="K137" s="5">
        <f>E137-I137</f>
        <v>11790.9</v>
      </c>
      <c r="M137" s="14">
        <v>0.3843</v>
      </c>
      <c r="O137" s="5">
        <f>K137*M137</f>
        <v>4531.242869999999</v>
      </c>
      <c r="Q137" s="16">
        <f>K137-O137</f>
        <v>7259.6571300000005</v>
      </c>
      <c r="S137" s="16">
        <f>I137+O137+Q137</f>
        <v>23581.8</v>
      </c>
    </row>
    <row r="138" spans="1:19" ht="11.25">
      <c r="A138" s="4" t="s">
        <v>133</v>
      </c>
      <c r="C138" s="3" t="s">
        <v>262</v>
      </c>
      <c r="E138" s="6">
        <v>2542</v>
      </c>
      <c r="G138" s="19">
        <v>0.5</v>
      </c>
      <c r="I138" s="20">
        <f>E138*G138</f>
        <v>1271</v>
      </c>
      <c r="K138" s="5">
        <f>E138-I138</f>
        <v>1271</v>
      </c>
      <c r="M138" s="14">
        <v>0.4553</v>
      </c>
      <c r="O138" s="5">
        <f>K138*M138</f>
        <v>578.6863</v>
      </c>
      <c r="Q138" s="16">
        <f>K138-O138</f>
        <v>692.3137</v>
      </c>
      <c r="S138" s="16">
        <f>I138+O138+Q138</f>
        <v>2542</v>
      </c>
    </row>
    <row r="139" spans="1:19" ht="11.25">
      <c r="A139" s="4" t="s">
        <v>134</v>
      </c>
      <c r="C139" s="3" t="s">
        <v>263</v>
      </c>
      <c r="E139" s="6">
        <v>36378.14</v>
      </c>
      <c r="G139" s="19">
        <v>0.5</v>
      </c>
      <c r="I139" s="20">
        <f>E139*G139</f>
        <v>18189.07</v>
      </c>
      <c r="K139" s="5">
        <f>E139-I139</f>
        <v>18189.07</v>
      </c>
      <c r="M139" s="14">
        <v>0.4587</v>
      </c>
      <c r="O139" s="5">
        <f>K139*M139</f>
        <v>8343.326409</v>
      </c>
      <c r="Q139" s="16">
        <f>K139-O139</f>
        <v>9845.743591</v>
      </c>
      <c r="S139" s="16">
        <f>I139+O139+Q139</f>
        <v>36378.14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7867645.709999996</v>
      </c>
      <c r="G143" s="6"/>
      <c r="I143" s="18">
        <f>SUM(I9:I142)</f>
        <v>3933822.854999998</v>
      </c>
      <c r="K143" s="5">
        <f>SUM(K9:K142)</f>
        <v>3933822.854999998</v>
      </c>
      <c r="O143" s="5">
        <f>SUM(O9:O142)</f>
        <v>1359673.4635359996</v>
      </c>
      <c r="Q143" s="16">
        <f>K143-O143</f>
        <v>2574149.3914639987</v>
      </c>
      <c r="S143" s="16">
        <f>SUM(S9:S142)</f>
        <v>7867645.709999996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288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85088.83</v>
      </c>
      <c r="G9" s="19">
        <v>0.5</v>
      </c>
      <c r="I9" s="20">
        <f>E9*G9</f>
        <v>42544.415</v>
      </c>
      <c r="K9" s="5">
        <f>E9-I9</f>
        <v>42544.415</v>
      </c>
      <c r="M9" s="14">
        <v>0.2332</v>
      </c>
      <c r="O9" s="5">
        <f>K9*M9</f>
        <v>9921.357578</v>
      </c>
      <c r="Q9" s="16">
        <f>K9-O9</f>
        <v>32623.057422</v>
      </c>
      <c r="S9" s="16">
        <f>I9+O9+Q9</f>
        <v>85088.83</v>
      </c>
    </row>
    <row r="10" spans="1:19" ht="11.25">
      <c r="A10" s="4" t="s">
        <v>5</v>
      </c>
      <c r="C10" s="3" t="s">
        <v>135</v>
      </c>
      <c r="E10" s="6">
        <v>209272.1</v>
      </c>
      <c r="G10" s="19">
        <v>0.5</v>
      </c>
      <c r="I10" s="20">
        <f aca="true" t="shared" si="0" ref="I10:I73">E10*G10</f>
        <v>104636.05</v>
      </c>
      <c r="K10" s="5">
        <f aca="true" t="shared" si="1" ref="K10:K73">E10-I10</f>
        <v>104636.05</v>
      </c>
      <c r="M10" s="14">
        <v>0.4474</v>
      </c>
      <c r="O10" s="5">
        <f>K10*M10</f>
        <v>46814.168770000004</v>
      </c>
      <c r="Q10" s="16">
        <f aca="true" t="shared" si="2" ref="Q10:Q73">K10-O10</f>
        <v>57821.88123</v>
      </c>
      <c r="S10" s="16">
        <f aca="true" t="shared" si="3" ref="S10:S73">I10+O10+Q10</f>
        <v>209272.1</v>
      </c>
    </row>
    <row r="11" spans="1:19" ht="11.25">
      <c r="A11" s="4" t="s">
        <v>6</v>
      </c>
      <c r="C11" s="3" t="s">
        <v>136</v>
      </c>
      <c r="E11" s="6">
        <v>33580.95</v>
      </c>
      <c r="G11" s="19">
        <v>0.5</v>
      </c>
      <c r="I11" s="20">
        <f t="shared" si="0"/>
        <v>16790.475</v>
      </c>
      <c r="K11" s="5">
        <f t="shared" si="1"/>
        <v>16790.475</v>
      </c>
      <c r="M11" s="14">
        <v>0.1924</v>
      </c>
      <c r="O11" s="5">
        <f aca="true" t="shared" si="4" ref="O11:O74">K11*M11</f>
        <v>3230.4873899999993</v>
      </c>
      <c r="Q11" s="16">
        <f t="shared" si="2"/>
        <v>13559.98761</v>
      </c>
      <c r="S11" s="16">
        <f t="shared" si="3"/>
        <v>33580.95</v>
      </c>
    </row>
    <row r="12" spans="1:19" ht="11.25">
      <c r="A12" s="4" t="s">
        <v>7</v>
      </c>
      <c r="C12" s="3" t="s">
        <v>137</v>
      </c>
      <c r="E12" s="6">
        <v>22034.34</v>
      </c>
      <c r="G12" s="19">
        <v>0.5</v>
      </c>
      <c r="I12" s="20">
        <f t="shared" si="0"/>
        <v>11017.17</v>
      </c>
      <c r="K12" s="5">
        <f t="shared" si="1"/>
        <v>11017.17</v>
      </c>
      <c r="M12" s="14">
        <v>0.3268</v>
      </c>
      <c r="O12" s="5">
        <f t="shared" si="4"/>
        <v>3600.4111559999997</v>
      </c>
      <c r="Q12" s="16">
        <f t="shared" si="2"/>
        <v>7416.758844</v>
      </c>
      <c r="S12" s="16">
        <f t="shared" si="3"/>
        <v>22034.34</v>
      </c>
    </row>
    <row r="13" spans="1:19" ht="11.25">
      <c r="A13" s="4" t="s">
        <v>8</v>
      </c>
      <c r="C13" s="3" t="s">
        <v>138</v>
      </c>
      <c r="E13" s="6">
        <v>12031.13</v>
      </c>
      <c r="G13" s="19">
        <v>0.5</v>
      </c>
      <c r="I13" s="20">
        <f t="shared" si="0"/>
        <v>6015.565</v>
      </c>
      <c r="K13" s="5">
        <f t="shared" si="1"/>
        <v>6015.565</v>
      </c>
      <c r="M13" s="14">
        <v>0.2722</v>
      </c>
      <c r="O13" s="5">
        <f t="shared" si="4"/>
        <v>1637.4367929999999</v>
      </c>
      <c r="Q13" s="16">
        <f t="shared" si="2"/>
        <v>4378.128207</v>
      </c>
      <c r="S13" s="16">
        <f t="shared" si="3"/>
        <v>12031.13</v>
      </c>
    </row>
    <row r="14" spans="1:19" ht="11.25">
      <c r="A14" s="4" t="s">
        <v>9</v>
      </c>
      <c r="C14" s="3" t="s">
        <v>139</v>
      </c>
      <c r="E14" s="6">
        <v>22618.8</v>
      </c>
      <c r="G14" s="19">
        <v>0.5</v>
      </c>
      <c r="I14" s="20">
        <f t="shared" si="0"/>
        <v>11309.4</v>
      </c>
      <c r="K14" s="5">
        <f t="shared" si="1"/>
        <v>11309.4</v>
      </c>
      <c r="M14" s="14">
        <v>0.2639</v>
      </c>
      <c r="O14" s="5">
        <f t="shared" si="4"/>
        <v>2984.5506600000003</v>
      </c>
      <c r="Q14" s="16">
        <f t="shared" si="2"/>
        <v>8324.849339999999</v>
      </c>
      <c r="S14" s="16">
        <f t="shared" si="3"/>
        <v>22618.8</v>
      </c>
    </row>
    <row r="15" spans="1:19" ht="11.25">
      <c r="A15" s="4" t="s">
        <v>10</v>
      </c>
      <c r="C15" s="3" t="s">
        <v>140</v>
      </c>
      <c r="E15" s="6">
        <v>327215.57</v>
      </c>
      <c r="G15" s="19">
        <v>0.5</v>
      </c>
      <c r="I15" s="20">
        <f t="shared" si="0"/>
        <v>163607.785</v>
      </c>
      <c r="K15" s="5">
        <f t="shared" si="1"/>
        <v>163607.785</v>
      </c>
      <c r="M15" s="14">
        <v>0.4602</v>
      </c>
      <c r="O15" s="5">
        <f t="shared" si="4"/>
        <v>75292.30265700001</v>
      </c>
      <c r="Q15" s="16">
        <f t="shared" si="2"/>
        <v>88315.482343</v>
      </c>
      <c r="S15" s="16">
        <f t="shared" si="3"/>
        <v>327215.57</v>
      </c>
    </row>
    <row r="16" spans="1:19" ht="11.25">
      <c r="A16" s="4" t="s">
        <v>11</v>
      </c>
      <c r="C16" s="3" t="s">
        <v>141</v>
      </c>
      <c r="E16" s="6">
        <v>163610.55</v>
      </c>
      <c r="G16" s="19">
        <v>0.5</v>
      </c>
      <c r="I16" s="20">
        <f t="shared" si="0"/>
        <v>81805.275</v>
      </c>
      <c r="K16" s="5">
        <f t="shared" si="1"/>
        <v>81805.275</v>
      </c>
      <c r="M16" s="14">
        <v>0.3302</v>
      </c>
      <c r="O16" s="5">
        <f t="shared" si="4"/>
        <v>27012.101805</v>
      </c>
      <c r="Q16" s="16">
        <f t="shared" si="2"/>
        <v>54793.173194999996</v>
      </c>
      <c r="S16" s="16">
        <f t="shared" si="3"/>
        <v>163610.55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103283.33</v>
      </c>
      <c r="G18" s="19">
        <v>0.5</v>
      </c>
      <c r="I18" s="20">
        <f t="shared" si="0"/>
        <v>51641.665</v>
      </c>
      <c r="K18" s="5">
        <f t="shared" si="1"/>
        <v>51641.665</v>
      </c>
      <c r="M18" s="14">
        <v>0.336</v>
      </c>
      <c r="O18" s="5">
        <f t="shared" si="4"/>
        <v>17351.59944</v>
      </c>
      <c r="Q18" s="16">
        <f t="shared" si="2"/>
        <v>34290.06556</v>
      </c>
      <c r="S18" s="16">
        <f t="shared" si="3"/>
        <v>103283.33</v>
      </c>
    </row>
    <row r="19" spans="1:19" ht="11.25">
      <c r="A19" s="4" t="s">
        <v>14</v>
      </c>
      <c r="C19" s="3" t="s">
        <v>144</v>
      </c>
      <c r="E19" s="6">
        <v>11309.4</v>
      </c>
      <c r="G19" s="19">
        <v>0.5</v>
      </c>
      <c r="I19" s="20">
        <f t="shared" si="0"/>
        <v>5654.7</v>
      </c>
      <c r="K19" s="5">
        <f t="shared" si="1"/>
        <v>5654.7</v>
      </c>
      <c r="M19" s="14">
        <v>0.2109</v>
      </c>
      <c r="O19" s="5">
        <f t="shared" si="4"/>
        <v>1192.57623</v>
      </c>
      <c r="Q19" s="16">
        <f t="shared" si="2"/>
        <v>4462.12377</v>
      </c>
      <c r="S19" s="16">
        <f t="shared" si="3"/>
        <v>11309.4</v>
      </c>
    </row>
    <row r="20" spans="1:19" ht="11.25">
      <c r="A20" s="4" t="s">
        <v>15</v>
      </c>
      <c r="C20" s="3" t="s">
        <v>145</v>
      </c>
      <c r="E20" s="6">
        <v>31532.69</v>
      </c>
      <c r="G20" s="19">
        <v>0.5</v>
      </c>
      <c r="I20" s="20">
        <f t="shared" si="0"/>
        <v>15766.345</v>
      </c>
      <c r="K20" s="5">
        <f t="shared" si="1"/>
        <v>15766.345</v>
      </c>
      <c r="M20" s="14">
        <v>0.3602</v>
      </c>
      <c r="O20" s="5">
        <f t="shared" si="4"/>
        <v>5679.037469</v>
      </c>
      <c r="Q20" s="16">
        <f t="shared" si="2"/>
        <v>10087.307530999999</v>
      </c>
      <c r="S20" s="16">
        <f t="shared" si="3"/>
        <v>31532.69</v>
      </c>
    </row>
    <row r="21" spans="1:19" ht="11.25">
      <c r="A21" s="4" t="s">
        <v>16</v>
      </c>
      <c r="C21" s="3" t="s">
        <v>146</v>
      </c>
      <c r="E21" s="6">
        <v>70525.09</v>
      </c>
      <c r="G21" s="19">
        <v>0.5</v>
      </c>
      <c r="I21" s="20">
        <f t="shared" si="0"/>
        <v>35262.545</v>
      </c>
      <c r="K21" s="5">
        <f t="shared" si="1"/>
        <v>35262.545</v>
      </c>
      <c r="M21" s="14">
        <v>0.2439</v>
      </c>
      <c r="O21" s="5">
        <f t="shared" si="4"/>
        <v>8600.5347255</v>
      </c>
      <c r="Q21" s="16">
        <f t="shared" si="2"/>
        <v>26662.010274499997</v>
      </c>
      <c r="S21" s="16">
        <f t="shared" si="3"/>
        <v>70525.09</v>
      </c>
    </row>
    <row r="22" spans="1:19" ht="11.25">
      <c r="A22" s="4" t="s">
        <v>17</v>
      </c>
      <c r="C22" s="3" t="s">
        <v>147</v>
      </c>
      <c r="E22" s="6">
        <v>70664.3</v>
      </c>
      <c r="G22" s="19">
        <v>0.5</v>
      </c>
      <c r="I22" s="20">
        <f t="shared" si="0"/>
        <v>35332.15</v>
      </c>
      <c r="K22" s="5">
        <f t="shared" si="1"/>
        <v>35332.15</v>
      </c>
      <c r="M22" s="14">
        <v>0.3156</v>
      </c>
      <c r="O22" s="5">
        <f t="shared" si="4"/>
        <v>11150.82654</v>
      </c>
      <c r="Q22" s="16">
        <f t="shared" si="2"/>
        <v>24181.32346</v>
      </c>
      <c r="S22" s="16">
        <f t="shared" si="3"/>
        <v>70664.3</v>
      </c>
    </row>
    <row r="23" spans="1:19" ht="11.25">
      <c r="A23" s="4" t="s">
        <v>18</v>
      </c>
      <c r="C23" s="3" t="s">
        <v>148</v>
      </c>
      <c r="E23" s="6">
        <v>20389.25</v>
      </c>
      <c r="G23" s="19">
        <v>0.5</v>
      </c>
      <c r="I23" s="20">
        <f t="shared" si="0"/>
        <v>10194.625</v>
      </c>
      <c r="K23" s="5">
        <f t="shared" si="1"/>
        <v>10194.625</v>
      </c>
      <c r="M23" s="14">
        <v>0.2023</v>
      </c>
      <c r="O23" s="5">
        <f t="shared" si="4"/>
        <v>2062.3726375</v>
      </c>
      <c r="Q23" s="16">
        <f t="shared" si="2"/>
        <v>8132.252362499999</v>
      </c>
      <c r="S23" s="16">
        <f t="shared" si="3"/>
        <v>20389.25</v>
      </c>
    </row>
    <row r="24" spans="1:19" ht="11.25">
      <c r="A24" s="4" t="s">
        <v>19</v>
      </c>
      <c r="C24" s="3" t="s">
        <v>149</v>
      </c>
      <c r="E24" s="6">
        <v>91386.93</v>
      </c>
      <c r="G24" s="19">
        <v>0.5</v>
      </c>
      <c r="I24" s="20">
        <f t="shared" si="0"/>
        <v>45693.465</v>
      </c>
      <c r="K24" s="5">
        <f t="shared" si="1"/>
        <v>45693.465</v>
      </c>
      <c r="M24" s="14">
        <v>0.3107</v>
      </c>
      <c r="O24" s="5">
        <f t="shared" si="4"/>
        <v>14196.959575499997</v>
      </c>
      <c r="Q24" s="16">
        <f t="shared" si="2"/>
        <v>31496.5054245</v>
      </c>
      <c r="S24" s="16">
        <f t="shared" si="3"/>
        <v>91386.93</v>
      </c>
    </row>
    <row r="25" spans="1:19" ht="11.25">
      <c r="A25" s="4" t="s">
        <v>20</v>
      </c>
      <c r="C25" s="3" t="s">
        <v>150</v>
      </c>
      <c r="E25" s="6">
        <v>0</v>
      </c>
      <c r="G25" s="19">
        <v>0.5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3263.5</v>
      </c>
      <c r="G26" s="19">
        <v>0.5</v>
      </c>
      <c r="I26" s="20">
        <f t="shared" si="0"/>
        <v>1631.75</v>
      </c>
      <c r="K26" s="5">
        <f t="shared" si="1"/>
        <v>1631.75</v>
      </c>
      <c r="M26" s="14">
        <v>0.291</v>
      </c>
      <c r="O26" s="5">
        <f t="shared" si="4"/>
        <v>474.83925</v>
      </c>
      <c r="Q26" s="16">
        <f t="shared" si="2"/>
        <v>1156.91075</v>
      </c>
      <c r="S26" s="16">
        <f t="shared" si="3"/>
        <v>3263.5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47811.22</v>
      </c>
      <c r="G28" s="19">
        <v>0.5</v>
      </c>
      <c r="I28" s="20">
        <f t="shared" si="0"/>
        <v>23905.61</v>
      </c>
      <c r="K28" s="5">
        <f t="shared" si="1"/>
        <v>23905.61</v>
      </c>
      <c r="M28" s="14">
        <v>0.2204</v>
      </c>
      <c r="O28" s="5">
        <f t="shared" si="4"/>
        <v>5268.7964440000005</v>
      </c>
      <c r="Q28" s="16">
        <f t="shared" si="2"/>
        <v>18636.813556</v>
      </c>
      <c r="S28" s="16">
        <f t="shared" si="3"/>
        <v>47811.22</v>
      </c>
    </row>
    <row r="29" spans="1:19" ht="11.25">
      <c r="A29" s="4" t="s">
        <v>24</v>
      </c>
      <c r="C29" s="3" t="s">
        <v>154</v>
      </c>
      <c r="E29" s="6">
        <v>268613.74</v>
      </c>
      <c r="G29" s="19">
        <v>0.5</v>
      </c>
      <c r="I29" s="20">
        <f t="shared" si="0"/>
        <v>134306.87</v>
      </c>
      <c r="K29" s="5">
        <f t="shared" si="1"/>
        <v>134306.87</v>
      </c>
      <c r="M29" s="14">
        <v>0.3853</v>
      </c>
      <c r="O29" s="5">
        <f t="shared" si="4"/>
        <v>51748.437010999995</v>
      </c>
      <c r="Q29" s="16">
        <f t="shared" si="2"/>
        <v>82558.432989</v>
      </c>
      <c r="S29" s="16">
        <f t="shared" si="3"/>
        <v>268613.74</v>
      </c>
    </row>
    <row r="30" spans="1:19" ht="11.25">
      <c r="A30" s="4" t="s">
        <v>25</v>
      </c>
      <c r="C30" s="3" t="s">
        <v>155</v>
      </c>
      <c r="E30" s="6">
        <v>25360.8</v>
      </c>
      <c r="G30" s="19">
        <v>0.5</v>
      </c>
      <c r="I30" s="20">
        <f t="shared" si="0"/>
        <v>12680.4</v>
      </c>
      <c r="K30" s="5">
        <f t="shared" si="1"/>
        <v>12680.4</v>
      </c>
      <c r="M30" s="14">
        <v>0.4797</v>
      </c>
      <c r="O30" s="5">
        <f t="shared" si="4"/>
        <v>6082.78788</v>
      </c>
      <c r="Q30" s="16">
        <f t="shared" si="2"/>
        <v>6597.61212</v>
      </c>
      <c r="S30" s="16">
        <f t="shared" si="3"/>
        <v>25360.799999999996</v>
      </c>
    </row>
    <row r="31" spans="1:19" ht="11.25">
      <c r="A31" s="4" t="s">
        <v>26</v>
      </c>
      <c r="C31" s="3" t="s">
        <v>156</v>
      </c>
      <c r="E31" s="6">
        <v>10748</v>
      </c>
      <c r="G31" s="19">
        <v>0.5</v>
      </c>
      <c r="I31" s="20">
        <f t="shared" si="0"/>
        <v>5374</v>
      </c>
      <c r="K31" s="5">
        <f t="shared" si="1"/>
        <v>5374</v>
      </c>
      <c r="M31" s="14">
        <v>0.2901</v>
      </c>
      <c r="O31" s="5">
        <f t="shared" si="4"/>
        <v>1558.9974000000002</v>
      </c>
      <c r="Q31" s="16">
        <f t="shared" si="2"/>
        <v>3815.0026</v>
      </c>
      <c r="S31" s="16">
        <f t="shared" si="3"/>
        <v>10748</v>
      </c>
    </row>
    <row r="32" spans="1:19" ht="11.25">
      <c r="A32" s="4" t="s">
        <v>27</v>
      </c>
      <c r="C32" s="3" t="s">
        <v>157</v>
      </c>
      <c r="E32" s="6">
        <v>96535.48</v>
      </c>
      <c r="G32" s="19">
        <v>0.5</v>
      </c>
      <c r="I32" s="20">
        <f t="shared" si="0"/>
        <v>48267.74</v>
      </c>
      <c r="K32" s="5">
        <f t="shared" si="1"/>
        <v>48267.74</v>
      </c>
      <c r="M32" s="14">
        <v>0.3767</v>
      </c>
      <c r="O32" s="5">
        <f t="shared" si="4"/>
        <v>18182.457658</v>
      </c>
      <c r="Q32" s="16">
        <f t="shared" si="2"/>
        <v>30085.282342</v>
      </c>
      <c r="S32" s="16">
        <f t="shared" si="3"/>
        <v>96535.47999999998</v>
      </c>
    </row>
    <row r="33" spans="1:19" ht="11.25">
      <c r="A33" s="4" t="s">
        <v>28</v>
      </c>
      <c r="C33" s="3" t="s">
        <v>158</v>
      </c>
      <c r="E33" s="6">
        <v>61062.64</v>
      </c>
      <c r="G33" s="19">
        <v>0.5</v>
      </c>
      <c r="I33" s="20">
        <f t="shared" si="0"/>
        <v>30531.32</v>
      </c>
      <c r="K33" s="5">
        <f t="shared" si="1"/>
        <v>30531.32</v>
      </c>
      <c r="M33" s="14">
        <v>0.304</v>
      </c>
      <c r="O33" s="5">
        <f t="shared" si="4"/>
        <v>9281.521279999999</v>
      </c>
      <c r="Q33" s="16">
        <f t="shared" si="2"/>
        <v>21249.79872</v>
      </c>
      <c r="S33" s="16">
        <f t="shared" si="3"/>
        <v>61062.64</v>
      </c>
    </row>
    <row r="34" spans="1:19" ht="11.25">
      <c r="A34" s="4" t="s">
        <v>29</v>
      </c>
      <c r="C34" s="3" t="s">
        <v>159</v>
      </c>
      <c r="E34" s="6">
        <v>19912.79</v>
      </c>
      <c r="G34" s="19">
        <v>0.5</v>
      </c>
      <c r="I34" s="20">
        <f t="shared" si="0"/>
        <v>9956.395</v>
      </c>
      <c r="K34" s="5">
        <f t="shared" si="1"/>
        <v>9956.395</v>
      </c>
      <c r="M34" s="14">
        <v>0.3042</v>
      </c>
      <c r="O34" s="5">
        <f t="shared" si="4"/>
        <v>3028.7353590000002</v>
      </c>
      <c r="Q34" s="16">
        <f t="shared" si="2"/>
        <v>6927.659641</v>
      </c>
      <c r="S34" s="16">
        <f t="shared" si="3"/>
        <v>19912.79</v>
      </c>
    </row>
    <row r="35" spans="1:19" ht="11.25">
      <c r="A35" s="4" t="s">
        <v>30</v>
      </c>
      <c r="C35" s="3" t="s">
        <v>160</v>
      </c>
      <c r="E35" s="6">
        <v>8845.43</v>
      </c>
      <c r="G35" s="19">
        <v>0.5</v>
      </c>
      <c r="I35" s="20">
        <f t="shared" si="0"/>
        <v>4422.715</v>
      </c>
      <c r="K35" s="5">
        <f t="shared" si="1"/>
        <v>4422.715</v>
      </c>
      <c r="M35" s="14">
        <v>0.3358</v>
      </c>
      <c r="O35" s="5">
        <f t="shared" si="4"/>
        <v>1485.1476969999999</v>
      </c>
      <c r="Q35" s="16">
        <f t="shared" si="2"/>
        <v>2937.5673030000003</v>
      </c>
      <c r="S35" s="16">
        <f t="shared" si="3"/>
        <v>8845.43</v>
      </c>
    </row>
    <row r="36" spans="1:19" ht="11.25">
      <c r="A36" s="4" t="s">
        <v>31</v>
      </c>
      <c r="C36" s="3" t="s">
        <v>161</v>
      </c>
      <c r="E36" s="6">
        <v>44640.92</v>
      </c>
      <c r="G36" s="19">
        <v>0.5</v>
      </c>
      <c r="I36" s="20">
        <f t="shared" si="0"/>
        <v>22320.46</v>
      </c>
      <c r="K36" s="5">
        <f t="shared" si="1"/>
        <v>22320.46</v>
      </c>
      <c r="M36" s="14">
        <v>0.3853</v>
      </c>
      <c r="O36" s="5">
        <f t="shared" si="4"/>
        <v>8600.073237999999</v>
      </c>
      <c r="Q36" s="16">
        <f t="shared" si="2"/>
        <v>13720.386762</v>
      </c>
      <c r="S36" s="16">
        <f t="shared" si="3"/>
        <v>44640.92</v>
      </c>
    </row>
    <row r="37" spans="1:19" ht="11.25">
      <c r="A37" s="4" t="s">
        <v>32</v>
      </c>
      <c r="C37" s="3" t="s">
        <v>162</v>
      </c>
      <c r="E37" s="6">
        <v>432491.97</v>
      </c>
      <c r="G37" s="19">
        <v>0.5</v>
      </c>
      <c r="I37" s="20">
        <f t="shared" si="0"/>
        <v>216245.985</v>
      </c>
      <c r="K37" s="5">
        <f t="shared" si="1"/>
        <v>216245.985</v>
      </c>
      <c r="M37" s="14">
        <v>0.4611</v>
      </c>
      <c r="O37" s="5">
        <f t="shared" si="4"/>
        <v>99711.0236835</v>
      </c>
      <c r="Q37" s="16">
        <f t="shared" si="2"/>
        <v>116534.96131649999</v>
      </c>
      <c r="S37" s="16">
        <f t="shared" si="3"/>
        <v>432491.97</v>
      </c>
    </row>
    <row r="38" spans="1:19" ht="11.25">
      <c r="A38" s="4" t="s">
        <v>33</v>
      </c>
      <c r="C38" s="3" t="s">
        <v>163</v>
      </c>
      <c r="E38" s="6">
        <v>165450.12</v>
      </c>
      <c r="G38" s="19">
        <v>0.5</v>
      </c>
      <c r="I38" s="20">
        <f t="shared" si="0"/>
        <v>82725.06</v>
      </c>
      <c r="K38" s="5">
        <f t="shared" si="1"/>
        <v>82725.06</v>
      </c>
      <c r="M38" s="14">
        <v>0.4584</v>
      </c>
      <c r="O38" s="5">
        <f t="shared" si="4"/>
        <v>37921.167504</v>
      </c>
      <c r="Q38" s="16">
        <f t="shared" si="2"/>
        <v>44803.892496</v>
      </c>
      <c r="S38" s="16">
        <f t="shared" si="3"/>
        <v>165450.12</v>
      </c>
    </row>
    <row r="39" spans="1:19" ht="11.25">
      <c r="A39" s="4" t="s">
        <v>34</v>
      </c>
      <c r="C39" s="3" t="s">
        <v>164</v>
      </c>
      <c r="E39" s="6">
        <v>11309.4</v>
      </c>
      <c r="G39" s="19">
        <v>0.5</v>
      </c>
      <c r="I39" s="20">
        <f t="shared" si="0"/>
        <v>5654.7</v>
      </c>
      <c r="K39" s="5">
        <f t="shared" si="1"/>
        <v>5654.7</v>
      </c>
      <c r="M39" s="14">
        <v>0.2324</v>
      </c>
      <c r="O39" s="5">
        <f t="shared" si="4"/>
        <v>1314.15228</v>
      </c>
      <c r="Q39" s="16">
        <f t="shared" si="2"/>
        <v>4340.54772</v>
      </c>
      <c r="S39" s="16">
        <f t="shared" si="3"/>
        <v>11309.4</v>
      </c>
    </row>
    <row r="40" spans="1:19" ht="11.25">
      <c r="A40" s="4" t="s">
        <v>35</v>
      </c>
      <c r="C40" s="3" t="s">
        <v>165</v>
      </c>
      <c r="E40" s="6">
        <v>17623.4</v>
      </c>
      <c r="G40" s="19">
        <v>0.5</v>
      </c>
      <c r="I40" s="20">
        <f t="shared" si="0"/>
        <v>8811.7</v>
      </c>
      <c r="K40" s="5">
        <f t="shared" si="1"/>
        <v>8811.7</v>
      </c>
      <c r="M40" s="14">
        <v>0.3811</v>
      </c>
      <c r="O40" s="5">
        <f t="shared" si="4"/>
        <v>3358.13887</v>
      </c>
      <c r="Q40" s="16">
        <f t="shared" si="2"/>
        <v>5453.56113</v>
      </c>
      <c r="S40" s="16">
        <f t="shared" si="3"/>
        <v>17623.4</v>
      </c>
    </row>
    <row r="41" spans="1:19" ht="11.25">
      <c r="A41" s="4" t="s">
        <v>36</v>
      </c>
      <c r="C41" s="3" t="s">
        <v>166</v>
      </c>
      <c r="E41" s="6">
        <v>128067.92</v>
      </c>
      <c r="G41" s="19">
        <v>0.5</v>
      </c>
      <c r="I41" s="20">
        <f t="shared" si="0"/>
        <v>64033.96</v>
      </c>
      <c r="K41" s="5">
        <f t="shared" si="1"/>
        <v>64033.96</v>
      </c>
      <c r="M41" s="14">
        <v>0.283</v>
      </c>
      <c r="O41" s="5">
        <f t="shared" si="4"/>
        <v>18121.610679999998</v>
      </c>
      <c r="Q41" s="16">
        <f t="shared" si="2"/>
        <v>45912.34932</v>
      </c>
      <c r="S41" s="16">
        <f t="shared" si="3"/>
        <v>128067.92000000001</v>
      </c>
    </row>
    <row r="42" spans="1:19" ht="11.25">
      <c r="A42" s="4" t="s">
        <v>37</v>
      </c>
      <c r="C42" s="3" t="s">
        <v>167</v>
      </c>
      <c r="E42" s="6">
        <v>57255.48</v>
      </c>
      <c r="G42" s="19">
        <v>0.5</v>
      </c>
      <c r="I42" s="20">
        <f t="shared" si="0"/>
        <v>28627.74</v>
      </c>
      <c r="K42" s="5">
        <f t="shared" si="1"/>
        <v>28627.74</v>
      </c>
      <c r="M42" s="14">
        <v>0.4348</v>
      </c>
      <c r="O42" s="5">
        <f t="shared" si="4"/>
        <v>12447.341352000001</v>
      </c>
      <c r="Q42" s="16">
        <f t="shared" si="2"/>
        <v>16180.398648</v>
      </c>
      <c r="S42" s="16">
        <f t="shared" si="3"/>
        <v>57255.48</v>
      </c>
    </row>
    <row r="43" spans="1:19" ht="11.25">
      <c r="A43" s="4" t="s">
        <v>38</v>
      </c>
      <c r="C43" s="3" t="s">
        <v>168</v>
      </c>
      <c r="E43" s="6">
        <v>30305.9</v>
      </c>
      <c r="G43" s="19">
        <v>0.5</v>
      </c>
      <c r="I43" s="20">
        <f t="shared" si="0"/>
        <v>15152.95</v>
      </c>
      <c r="K43" s="5">
        <f t="shared" si="1"/>
        <v>15152.95</v>
      </c>
      <c r="M43" s="14">
        <v>0.2898</v>
      </c>
      <c r="O43" s="5">
        <f t="shared" si="4"/>
        <v>4391.32491</v>
      </c>
      <c r="Q43" s="16">
        <f t="shared" si="2"/>
        <v>10761.625090000001</v>
      </c>
      <c r="S43" s="16">
        <f t="shared" si="3"/>
        <v>30305.9</v>
      </c>
    </row>
    <row r="44" spans="1:19" ht="11.25">
      <c r="A44" s="4" t="s">
        <v>39</v>
      </c>
      <c r="C44" s="3" t="s">
        <v>169</v>
      </c>
      <c r="E44" s="6">
        <v>72715.89</v>
      </c>
      <c r="G44" s="19">
        <v>0.5</v>
      </c>
      <c r="I44" s="20">
        <f t="shared" si="0"/>
        <v>36357.945</v>
      </c>
      <c r="K44" s="5">
        <f t="shared" si="1"/>
        <v>36357.945</v>
      </c>
      <c r="M44" s="14">
        <v>0.3687</v>
      </c>
      <c r="O44" s="5">
        <f t="shared" si="4"/>
        <v>13405.1743215</v>
      </c>
      <c r="Q44" s="16">
        <f t="shared" si="2"/>
        <v>22952.770678499997</v>
      </c>
      <c r="S44" s="16">
        <f t="shared" si="3"/>
        <v>72715.89</v>
      </c>
    </row>
    <row r="45" spans="1:19" ht="11.25">
      <c r="A45" s="4" t="s">
        <v>40</v>
      </c>
      <c r="C45" s="3" t="s">
        <v>170</v>
      </c>
      <c r="E45" s="6">
        <v>18845.89</v>
      </c>
      <c r="G45" s="19">
        <v>0.5</v>
      </c>
      <c r="I45" s="20">
        <f t="shared" si="0"/>
        <v>9422.945</v>
      </c>
      <c r="K45" s="5">
        <f t="shared" si="1"/>
        <v>9422.945</v>
      </c>
      <c r="M45" s="14">
        <v>0.4871</v>
      </c>
      <c r="O45" s="5">
        <f t="shared" si="4"/>
        <v>4589.9165095</v>
      </c>
      <c r="Q45" s="16">
        <f t="shared" si="2"/>
        <v>4833.0284905</v>
      </c>
      <c r="S45" s="16">
        <f t="shared" si="3"/>
        <v>18845.89</v>
      </c>
    </row>
    <row r="46" spans="1:19" ht="11.25">
      <c r="A46" s="4" t="s">
        <v>41</v>
      </c>
      <c r="C46" s="3" t="s">
        <v>171</v>
      </c>
      <c r="E46" s="6">
        <v>11309.4</v>
      </c>
      <c r="G46" s="19">
        <v>0.5</v>
      </c>
      <c r="I46" s="20">
        <f t="shared" si="0"/>
        <v>5654.7</v>
      </c>
      <c r="K46" s="5">
        <f t="shared" si="1"/>
        <v>5654.7</v>
      </c>
      <c r="M46" s="14">
        <v>0.2109</v>
      </c>
      <c r="O46" s="5">
        <f t="shared" si="4"/>
        <v>1192.57623</v>
      </c>
      <c r="Q46" s="16">
        <f t="shared" si="2"/>
        <v>4462.12377</v>
      </c>
      <c r="S46" s="16">
        <f t="shared" si="3"/>
        <v>11309.4</v>
      </c>
    </row>
    <row r="47" spans="1:19" ht="11.25">
      <c r="A47" s="4" t="s">
        <v>42</v>
      </c>
      <c r="C47" s="3" t="s">
        <v>172</v>
      </c>
      <c r="E47" s="6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46165.38</v>
      </c>
      <c r="G48" s="19">
        <v>0.5</v>
      </c>
      <c r="I48" s="20">
        <f t="shared" si="0"/>
        <v>23082.69</v>
      </c>
      <c r="K48" s="5">
        <f t="shared" si="1"/>
        <v>23082.69</v>
      </c>
      <c r="M48" s="14">
        <v>0.2266</v>
      </c>
      <c r="O48" s="5">
        <f t="shared" si="4"/>
        <v>5230.537554</v>
      </c>
      <c r="Q48" s="16">
        <f t="shared" si="2"/>
        <v>17852.152446</v>
      </c>
      <c r="S48" s="16">
        <f t="shared" si="3"/>
        <v>46165.38</v>
      </c>
    </row>
    <row r="49" spans="1:19" ht="11.25">
      <c r="A49" s="4" t="s">
        <v>44</v>
      </c>
      <c r="C49" s="3" t="s">
        <v>174</v>
      </c>
      <c r="E49" s="6">
        <v>66171.82</v>
      </c>
      <c r="G49" s="19">
        <v>0.5</v>
      </c>
      <c r="I49" s="20">
        <f t="shared" si="0"/>
        <v>33085.91</v>
      </c>
      <c r="K49" s="5">
        <f t="shared" si="1"/>
        <v>33085.91</v>
      </c>
      <c r="M49" s="14">
        <v>0.2335</v>
      </c>
      <c r="O49" s="5">
        <f t="shared" si="4"/>
        <v>7725.559985000002</v>
      </c>
      <c r="Q49" s="16">
        <f t="shared" si="2"/>
        <v>25360.350015000004</v>
      </c>
      <c r="S49" s="16">
        <f t="shared" si="3"/>
        <v>66171.82</v>
      </c>
    </row>
    <row r="50" spans="1:19" ht="11.25">
      <c r="A50" s="4" t="s">
        <v>45</v>
      </c>
      <c r="C50" s="3" t="s">
        <v>175</v>
      </c>
      <c r="E50" s="6">
        <v>89356.53</v>
      </c>
      <c r="G50" s="19">
        <v>0.5</v>
      </c>
      <c r="I50" s="20">
        <f t="shared" si="0"/>
        <v>44678.265</v>
      </c>
      <c r="K50" s="5">
        <f t="shared" si="1"/>
        <v>44678.265</v>
      </c>
      <c r="M50" s="14">
        <v>0.4444</v>
      </c>
      <c r="O50" s="5">
        <f t="shared" si="4"/>
        <v>19855.020966</v>
      </c>
      <c r="Q50" s="16">
        <f t="shared" si="2"/>
        <v>24823.244034</v>
      </c>
      <c r="S50" s="16">
        <f t="shared" si="3"/>
        <v>89356.53</v>
      </c>
    </row>
    <row r="51" spans="1:19" ht="11.25">
      <c r="A51" s="4" t="s">
        <v>46</v>
      </c>
      <c r="C51" s="3" t="s">
        <v>176</v>
      </c>
      <c r="E51" s="6">
        <v>329088.83</v>
      </c>
      <c r="G51" s="19">
        <v>0.5</v>
      </c>
      <c r="I51" s="20">
        <f t="shared" si="0"/>
        <v>164544.415</v>
      </c>
      <c r="K51" s="5">
        <f t="shared" si="1"/>
        <v>164544.415</v>
      </c>
      <c r="M51" s="14">
        <v>0.3755</v>
      </c>
      <c r="O51" s="5">
        <f t="shared" si="4"/>
        <v>61786.427832500005</v>
      </c>
      <c r="Q51" s="16">
        <f t="shared" si="2"/>
        <v>102757.9871675</v>
      </c>
      <c r="S51" s="16">
        <f t="shared" si="3"/>
        <v>329088.83</v>
      </c>
    </row>
    <row r="52" spans="1:19" ht="11.25">
      <c r="A52" s="4" t="s">
        <v>47</v>
      </c>
      <c r="C52" s="3" t="s">
        <v>177</v>
      </c>
      <c r="E52" s="6">
        <v>41685.8</v>
      </c>
      <c r="G52" s="19">
        <v>0.5</v>
      </c>
      <c r="I52" s="20">
        <f t="shared" si="0"/>
        <v>20842.9</v>
      </c>
      <c r="K52" s="5">
        <f t="shared" si="1"/>
        <v>20842.9</v>
      </c>
      <c r="M52" s="14">
        <v>0.2786</v>
      </c>
      <c r="O52" s="5">
        <f t="shared" si="4"/>
        <v>5806.831940000001</v>
      </c>
      <c r="Q52" s="16">
        <f t="shared" si="2"/>
        <v>15036.068060000001</v>
      </c>
      <c r="S52" s="16">
        <f t="shared" si="3"/>
        <v>41685.8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12139.6</v>
      </c>
      <c r="G54" s="19">
        <v>0.5</v>
      </c>
      <c r="I54" s="20">
        <f t="shared" si="0"/>
        <v>6069.8</v>
      </c>
      <c r="K54" s="5">
        <f t="shared" si="1"/>
        <v>6069.8</v>
      </c>
      <c r="M54" s="14">
        <v>0.3613</v>
      </c>
      <c r="O54" s="5">
        <f t="shared" si="4"/>
        <v>2193.01874</v>
      </c>
      <c r="Q54" s="16">
        <f t="shared" si="2"/>
        <v>3876.78126</v>
      </c>
      <c r="S54" s="16">
        <f t="shared" si="3"/>
        <v>12139.6</v>
      </c>
    </row>
    <row r="55" spans="1:19" ht="11.25">
      <c r="A55" s="4" t="s">
        <v>50</v>
      </c>
      <c r="C55" s="3" t="s">
        <v>180</v>
      </c>
      <c r="E55" s="6">
        <v>26919</v>
      </c>
      <c r="G55" s="19">
        <v>0.5</v>
      </c>
      <c r="I55" s="20">
        <f t="shared" si="0"/>
        <v>13459.5</v>
      </c>
      <c r="K55" s="5">
        <f t="shared" si="1"/>
        <v>13459.5</v>
      </c>
      <c r="M55" s="14">
        <v>0.4483</v>
      </c>
      <c r="O55" s="5">
        <f t="shared" si="4"/>
        <v>6033.8938499999995</v>
      </c>
      <c r="Q55" s="16">
        <f t="shared" si="2"/>
        <v>7425.6061500000005</v>
      </c>
      <c r="S55" s="16">
        <f t="shared" si="3"/>
        <v>26919</v>
      </c>
    </row>
    <row r="56" spans="1:19" ht="11.25">
      <c r="A56" s="4" t="s">
        <v>51</v>
      </c>
      <c r="C56" s="3" t="s">
        <v>181</v>
      </c>
      <c r="E56" s="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64555.2</v>
      </c>
      <c r="G57" s="19">
        <v>0.5</v>
      </c>
      <c r="I57" s="20">
        <f t="shared" si="0"/>
        <v>32277.6</v>
      </c>
      <c r="K57" s="5">
        <f t="shared" si="1"/>
        <v>32277.6</v>
      </c>
      <c r="M57" s="14">
        <v>0.3627</v>
      </c>
      <c r="O57" s="5">
        <f t="shared" si="4"/>
        <v>11707.08552</v>
      </c>
      <c r="Q57" s="16">
        <f t="shared" si="2"/>
        <v>20570.514479999998</v>
      </c>
      <c r="S57" s="16">
        <f t="shared" si="3"/>
        <v>64555.2</v>
      </c>
    </row>
    <row r="58" spans="1:19" ht="11.25">
      <c r="A58" s="4" t="s">
        <v>53</v>
      </c>
      <c r="C58" s="3" t="s">
        <v>183</v>
      </c>
      <c r="E58" s="6">
        <v>28669.34</v>
      </c>
      <c r="G58" s="19">
        <v>0.5</v>
      </c>
      <c r="I58" s="20">
        <f t="shared" si="0"/>
        <v>14334.67</v>
      </c>
      <c r="K58" s="5">
        <f t="shared" si="1"/>
        <v>14334.67</v>
      </c>
      <c r="M58" s="14">
        <v>0.3853</v>
      </c>
      <c r="O58" s="5">
        <f t="shared" si="4"/>
        <v>5523.148351</v>
      </c>
      <c r="Q58" s="16">
        <f t="shared" si="2"/>
        <v>8811.521649</v>
      </c>
      <c r="S58" s="16">
        <f t="shared" si="3"/>
        <v>28669.340000000004</v>
      </c>
    </row>
    <row r="59" spans="1:19" ht="11.25">
      <c r="A59" s="4" t="s">
        <v>54</v>
      </c>
      <c r="C59" s="3" t="s">
        <v>184</v>
      </c>
      <c r="E59" s="6">
        <v>21487.86</v>
      </c>
      <c r="G59" s="19">
        <v>0.5</v>
      </c>
      <c r="I59" s="20">
        <f t="shared" si="0"/>
        <v>10743.93</v>
      </c>
      <c r="K59" s="5">
        <f t="shared" si="1"/>
        <v>10743.93</v>
      </c>
      <c r="M59" s="14">
        <v>0.4391</v>
      </c>
      <c r="O59" s="5">
        <f t="shared" si="4"/>
        <v>4717.659663</v>
      </c>
      <c r="Q59" s="16">
        <f t="shared" si="2"/>
        <v>6026.270337</v>
      </c>
      <c r="S59" s="16">
        <f t="shared" si="3"/>
        <v>21487.86</v>
      </c>
    </row>
    <row r="60" spans="1:19" ht="11.25">
      <c r="A60" s="4" t="s">
        <v>55</v>
      </c>
      <c r="C60" s="3" t="s">
        <v>185</v>
      </c>
      <c r="E60" s="6">
        <v>10798</v>
      </c>
      <c r="G60" s="19">
        <v>0.5</v>
      </c>
      <c r="I60" s="20">
        <f t="shared" si="0"/>
        <v>5399</v>
      </c>
      <c r="K60" s="5">
        <f t="shared" si="1"/>
        <v>5399</v>
      </c>
      <c r="M60" s="14">
        <v>0.2245</v>
      </c>
      <c r="O60" s="5">
        <f t="shared" si="4"/>
        <v>1212.0755</v>
      </c>
      <c r="Q60" s="16">
        <f t="shared" si="2"/>
        <v>4186.9245</v>
      </c>
      <c r="S60" s="16">
        <f t="shared" si="3"/>
        <v>10798</v>
      </c>
    </row>
    <row r="61" spans="1:19" ht="11.25">
      <c r="A61" s="4" t="s">
        <v>56</v>
      </c>
      <c r="C61" s="3" t="s">
        <v>186</v>
      </c>
      <c r="E61" s="6">
        <v>112121.23</v>
      </c>
      <c r="G61" s="19">
        <v>0.5</v>
      </c>
      <c r="I61" s="20">
        <f t="shared" si="0"/>
        <v>56060.615</v>
      </c>
      <c r="K61" s="5">
        <f t="shared" si="1"/>
        <v>56060.615</v>
      </c>
      <c r="M61" s="17">
        <v>0.4764</v>
      </c>
      <c r="O61" s="5">
        <f t="shared" si="4"/>
        <v>26707.276985999997</v>
      </c>
      <c r="Q61" s="16">
        <f t="shared" si="2"/>
        <v>29353.338014</v>
      </c>
      <c r="S61" s="16">
        <f t="shared" si="3"/>
        <v>112121.23000000001</v>
      </c>
    </row>
    <row r="62" spans="1:19" ht="11.25">
      <c r="A62" s="4" t="s">
        <v>57</v>
      </c>
      <c r="C62" s="3" t="s">
        <v>187</v>
      </c>
      <c r="E62" s="6">
        <v>48830.62</v>
      </c>
      <c r="G62" s="19">
        <v>0.5</v>
      </c>
      <c r="I62" s="20">
        <f t="shared" si="0"/>
        <v>24415.31</v>
      </c>
      <c r="K62" s="5">
        <f t="shared" si="1"/>
        <v>24415.31</v>
      </c>
      <c r="M62" s="14">
        <v>0.4401</v>
      </c>
      <c r="O62" s="5">
        <f t="shared" si="4"/>
        <v>10745.177931</v>
      </c>
      <c r="Q62" s="16">
        <f t="shared" si="2"/>
        <v>13670.132069000001</v>
      </c>
      <c r="S62" s="16">
        <f t="shared" si="3"/>
        <v>48830.62</v>
      </c>
    </row>
    <row r="63" spans="1:19" ht="11.25">
      <c r="A63" s="4" t="s">
        <v>58</v>
      </c>
      <c r="C63" s="3" t="s">
        <v>188</v>
      </c>
      <c r="E63" s="6">
        <v>68113.05</v>
      </c>
      <c r="G63" s="19">
        <v>0.5</v>
      </c>
      <c r="I63" s="20">
        <f t="shared" si="0"/>
        <v>34056.525</v>
      </c>
      <c r="K63" s="5">
        <f t="shared" si="1"/>
        <v>34056.525</v>
      </c>
      <c r="M63" s="14">
        <v>0.1698</v>
      </c>
      <c r="O63" s="5">
        <f t="shared" si="4"/>
        <v>5782.797945</v>
      </c>
      <c r="Q63" s="16">
        <f t="shared" si="2"/>
        <v>28273.727055000003</v>
      </c>
      <c r="S63" s="16">
        <f t="shared" si="3"/>
        <v>68113.05</v>
      </c>
    </row>
    <row r="64" spans="1:19" ht="11.25">
      <c r="A64" s="4" t="s">
        <v>59</v>
      </c>
      <c r="C64" s="3" t="s">
        <v>189</v>
      </c>
      <c r="E64" s="6">
        <v>16080.58</v>
      </c>
      <c r="G64" s="19">
        <v>0.5</v>
      </c>
      <c r="I64" s="20">
        <f t="shared" si="0"/>
        <v>8040.29</v>
      </c>
      <c r="K64" s="5">
        <f t="shared" si="1"/>
        <v>8040.29</v>
      </c>
      <c r="M64" s="14">
        <v>0.3355</v>
      </c>
      <c r="O64" s="5">
        <f t="shared" si="4"/>
        <v>2697.517295</v>
      </c>
      <c r="Q64" s="16">
        <f t="shared" si="2"/>
        <v>5342.772704999999</v>
      </c>
      <c r="S64" s="16">
        <f t="shared" si="3"/>
        <v>16080.58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84507.56</v>
      </c>
      <c r="G66" s="19">
        <v>0.5</v>
      </c>
      <c r="I66" s="20">
        <f t="shared" si="0"/>
        <v>42253.78</v>
      </c>
      <c r="K66" s="5">
        <f t="shared" si="1"/>
        <v>42253.78</v>
      </c>
      <c r="M66" s="14">
        <v>0.2286</v>
      </c>
      <c r="O66" s="5">
        <f t="shared" si="4"/>
        <v>9659.214108</v>
      </c>
      <c r="Q66" s="16">
        <f t="shared" si="2"/>
        <v>32594.565892</v>
      </c>
      <c r="S66" s="16">
        <f t="shared" si="3"/>
        <v>84507.56</v>
      </c>
    </row>
    <row r="67" spans="1:19" ht="11.25">
      <c r="A67" s="4" t="s">
        <v>62</v>
      </c>
      <c r="C67" s="3" t="s">
        <v>192</v>
      </c>
      <c r="E67" s="6">
        <v>7954</v>
      </c>
      <c r="G67" s="19">
        <v>0.5</v>
      </c>
      <c r="I67" s="20">
        <f t="shared" si="0"/>
        <v>3977</v>
      </c>
      <c r="K67" s="5">
        <f t="shared" si="1"/>
        <v>3977</v>
      </c>
      <c r="M67" s="14">
        <v>0.4333</v>
      </c>
      <c r="O67" s="5">
        <f t="shared" si="4"/>
        <v>1723.2341000000001</v>
      </c>
      <c r="Q67" s="16">
        <f t="shared" si="2"/>
        <v>2253.7659</v>
      </c>
      <c r="S67" s="16">
        <f t="shared" si="3"/>
        <v>7954</v>
      </c>
    </row>
    <row r="68" spans="1:19" ht="11.25">
      <c r="A68" s="4" t="s">
        <v>63</v>
      </c>
      <c r="C68" s="3" t="s">
        <v>193</v>
      </c>
      <c r="E68" s="6">
        <v>68916.94</v>
      </c>
      <c r="G68" s="19">
        <v>0.5</v>
      </c>
      <c r="I68" s="20">
        <f t="shared" si="0"/>
        <v>34458.47</v>
      </c>
      <c r="K68" s="5">
        <f t="shared" si="1"/>
        <v>34458.47</v>
      </c>
      <c r="M68" s="14">
        <v>0.2834</v>
      </c>
      <c r="O68" s="5">
        <f t="shared" si="4"/>
        <v>9765.530397999999</v>
      </c>
      <c r="Q68" s="16">
        <f t="shared" si="2"/>
        <v>24692.939602000002</v>
      </c>
      <c r="S68" s="16">
        <f t="shared" si="3"/>
        <v>68916.94</v>
      </c>
    </row>
    <row r="69" spans="1:19" ht="11.25">
      <c r="A69" s="4" t="s">
        <v>64</v>
      </c>
      <c r="C69" s="3" t="s">
        <v>194</v>
      </c>
      <c r="E69" s="6">
        <v>33341.22</v>
      </c>
      <c r="G69" s="19">
        <v>0.5</v>
      </c>
      <c r="I69" s="20">
        <f t="shared" si="0"/>
        <v>16670.61</v>
      </c>
      <c r="K69" s="5">
        <f t="shared" si="1"/>
        <v>16670.61</v>
      </c>
      <c r="M69" s="14">
        <v>0.3132</v>
      </c>
      <c r="O69" s="5">
        <f t="shared" si="4"/>
        <v>5221.235052</v>
      </c>
      <c r="Q69" s="16">
        <f t="shared" si="2"/>
        <v>11449.374948</v>
      </c>
      <c r="S69" s="16">
        <f t="shared" si="3"/>
        <v>33341.22</v>
      </c>
    </row>
    <row r="70" spans="1:19" ht="11.25">
      <c r="A70" s="4" t="s">
        <v>65</v>
      </c>
      <c r="C70" s="3" t="s">
        <v>195</v>
      </c>
      <c r="E70" s="6">
        <v>45614.58</v>
      </c>
      <c r="G70" s="19">
        <v>0.5</v>
      </c>
      <c r="I70" s="20">
        <f t="shared" si="0"/>
        <v>22807.29</v>
      </c>
      <c r="K70" s="5">
        <f t="shared" si="1"/>
        <v>22807.29</v>
      </c>
      <c r="M70" s="14">
        <v>0.4329</v>
      </c>
      <c r="O70" s="5">
        <f t="shared" si="4"/>
        <v>9873.275841</v>
      </c>
      <c r="Q70" s="16">
        <f t="shared" si="2"/>
        <v>12934.014159</v>
      </c>
      <c r="S70" s="16">
        <f t="shared" si="3"/>
        <v>45614.58</v>
      </c>
    </row>
    <row r="71" spans="1:19" ht="11.25">
      <c r="A71" s="4" t="s">
        <v>66</v>
      </c>
      <c r="C71" s="3" t="s">
        <v>196</v>
      </c>
      <c r="E71" s="6">
        <v>40102.78</v>
      </c>
      <c r="G71" s="19">
        <v>0.5</v>
      </c>
      <c r="I71" s="20">
        <f t="shared" si="0"/>
        <v>20051.39</v>
      </c>
      <c r="K71" s="5">
        <f t="shared" si="1"/>
        <v>20051.39</v>
      </c>
      <c r="M71" s="14">
        <v>0.1971</v>
      </c>
      <c r="O71" s="5">
        <f t="shared" si="4"/>
        <v>3952.128969</v>
      </c>
      <c r="Q71" s="16">
        <f t="shared" si="2"/>
        <v>16099.261031</v>
      </c>
      <c r="S71" s="16">
        <f t="shared" si="3"/>
        <v>40102.78</v>
      </c>
    </row>
    <row r="72" spans="1:19" ht="11.25">
      <c r="A72" s="4" t="s">
        <v>67</v>
      </c>
      <c r="C72" s="3" t="s">
        <v>197</v>
      </c>
      <c r="E72" s="6">
        <v>18912.9</v>
      </c>
      <c r="G72" s="19">
        <v>0.5</v>
      </c>
      <c r="I72" s="20">
        <f t="shared" si="0"/>
        <v>9456.45</v>
      </c>
      <c r="K72" s="5">
        <f t="shared" si="1"/>
        <v>9456.45</v>
      </c>
      <c r="M72" s="14">
        <v>0.3304</v>
      </c>
      <c r="O72" s="5">
        <f t="shared" si="4"/>
        <v>3124.4110800000003</v>
      </c>
      <c r="Q72" s="16">
        <f t="shared" si="2"/>
        <v>6332.038920000001</v>
      </c>
      <c r="S72" s="16">
        <f t="shared" si="3"/>
        <v>18912.9</v>
      </c>
    </row>
    <row r="73" spans="1:19" ht="11.25">
      <c r="A73" s="4" t="s">
        <v>68</v>
      </c>
      <c r="C73" s="3" t="s">
        <v>198</v>
      </c>
      <c r="E73" s="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15084.7</v>
      </c>
      <c r="G74" s="19">
        <v>0.5</v>
      </c>
      <c r="I74" s="20">
        <f aca="true" t="shared" si="5" ref="I74:I137">E74*G74</f>
        <v>7542.35</v>
      </c>
      <c r="K74" s="5">
        <f aca="true" t="shared" si="6" ref="K74:K135">E74-I74</f>
        <v>7542.35</v>
      </c>
      <c r="M74" s="14">
        <v>0.4083</v>
      </c>
      <c r="O74" s="5">
        <f t="shared" si="4"/>
        <v>3079.541505</v>
      </c>
      <c r="Q74" s="16">
        <f aca="true" t="shared" si="7" ref="Q74:Q135">K74-O74</f>
        <v>4462.808495</v>
      </c>
      <c r="S74" s="16">
        <f aca="true" t="shared" si="8" ref="S74:S135">I74+O74+Q74</f>
        <v>15084.7</v>
      </c>
    </row>
    <row r="75" spans="1:19" ht="11.25">
      <c r="A75" s="4" t="s">
        <v>70</v>
      </c>
      <c r="C75" s="3" t="s">
        <v>200</v>
      </c>
      <c r="E75" s="6">
        <v>54453.16</v>
      </c>
      <c r="G75" s="19">
        <v>0.5</v>
      </c>
      <c r="I75" s="20">
        <f t="shared" si="5"/>
        <v>27226.58</v>
      </c>
      <c r="K75" s="5">
        <f t="shared" si="6"/>
        <v>27226.58</v>
      </c>
      <c r="M75" s="14">
        <v>0.2865</v>
      </c>
      <c r="O75" s="5">
        <f aca="true" t="shared" si="9" ref="O75:O135">K75*M75</f>
        <v>7800.41517</v>
      </c>
      <c r="Q75" s="16">
        <f t="shared" si="7"/>
        <v>19426.16483</v>
      </c>
      <c r="S75" s="16">
        <f t="shared" si="8"/>
        <v>54453.16</v>
      </c>
    </row>
    <row r="76" spans="1:19" ht="11.25">
      <c r="A76" s="4" t="s">
        <v>71</v>
      </c>
      <c r="C76" s="3" t="s">
        <v>201</v>
      </c>
      <c r="E76" s="6">
        <v>17366.28</v>
      </c>
      <c r="G76" s="19">
        <v>0.5</v>
      </c>
      <c r="I76" s="20">
        <f t="shared" si="5"/>
        <v>8683.14</v>
      </c>
      <c r="K76" s="5">
        <f t="shared" si="6"/>
        <v>8683.14</v>
      </c>
      <c r="M76" s="14">
        <v>0.2539</v>
      </c>
      <c r="O76" s="5">
        <f t="shared" si="9"/>
        <v>2204.649246</v>
      </c>
      <c r="Q76" s="16">
        <f t="shared" si="7"/>
        <v>6478.4907539999995</v>
      </c>
      <c r="S76" s="16">
        <f t="shared" si="8"/>
        <v>17366.28</v>
      </c>
    </row>
    <row r="77" spans="1:19" ht="11.25">
      <c r="A77" s="4" t="s">
        <v>72</v>
      </c>
      <c r="C77" s="3" t="s">
        <v>202</v>
      </c>
      <c r="E77" s="6">
        <v>46453.24</v>
      </c>
      <c r="G77" s="19">
        <v>0.5</v>
      </c>
      <c r="I77" s="20">
        <f t="shared" si="5"/>
        <v>23226.62</v>
      </c>
      <c r="K77" s="5">
        <f t="shared" si="6"/>
        <v>23226.62</v>
      </c>
      <c r="M77" s="14">
        <v>0.2355</v>
      </c>
      <c r="O77" s="5">
        <f t="shared" si="9"/>
        <v>5469.869009999999</v>
      </c>
      <c r="Q77" s="16">
        <f t="shared" si="7"/>
        <v>17756.75099</v>
      </c>
      <c r="S77" s="16">
        <f t="shared" si="8"/>
        <v>46453.24</v>
      </c>
    </row>
    <row r="78" spans="1:19" ht="11.25">
      <c r="A78" s="4" t="s">
        <v>73</v>
      </c>
      <c r="C78" s="3" t="s">
        <v>203</v>
      </c>
      <c r="E78" s="6">
        <v>11228.93</v>
      </c>
      <c r="G78" s="19">
        <v>0.5</v>
      </c>
      <c r="I78" s="20">
        <f t="shared" si="5"/>
        <v>5614.465</v>
      </c>
      <c r="K78" s="5">
        <f t="shared" si="6"/>
        <v>5614.465</v>
      </c>
      <c r="M78" s="14">
        <v>0.4342</v>
      </c>
      <c r="O78" s="5">
        <f t="shared" si="9"/>
        <v>2437.800703</v>
      </c>
      <c r="Q78" s="16">
        <f t="shared" si="7"/>
        <v>3176.6642970000003</v>
      </c>
      <c r="S78" s="16">
        <f t="shared" si="8"/>
        <v>11228.93</v>
      </c>
    </row>
    <row r="79" spans="1:19" ht="11.25">
      <c r="A79" s="4" t="s">
        <v>74</v>
      </c>
      <c r="C79" s="3" t="s">
        <v>204</v>
      </c>
      <c r="E79" s="6">
        <v>18390</v>
      </c>
      <c r="G79" s="19">
        <v>0.5</v>
      </c>
      <c r="I79" s="20">
        <f t="shared" si="5"/>
        <v>9195</v>
      </c>
      <c r="K79" s="5">
        <f t="shared" si="6"/>
        <v>9195</v>
      </c>
      <c r="M79" s="14">
        <v>0.2232</v>
      </c>
      <c r="O79" s="5">
        <f t="shared" si="9"/>
        <v>2052.324</v>
      </c>
      <c r="Q79" s="16">
        <f t="shared" si="7"/>
        <v>7142.6759999999995</v>
      </c>
      <c r="S79" s="16">
        <f t="shared" si="8"/>
        <v>18390</v>
      </c>
    </row>
    <row r="80" spans="1:19" ht="11.25">
      <c r="A80" s="4" t="s">
        <v>75</v>
      </c>
      <c r="C80" s="3" t="s">
        <v>205</v>
      </c>
      <c r="E80" s="6">
        <v>11686.38</v>
      </c>
      <c r="G80" s="19">
        <v>0.5</v>
      </c>
      <c r="I80" s="20">
        <f t="shared" si="5"/>
        <v>5843.19</v>
      </c>
      <c r="K80" s="5">
        <f t="shared" si="6"/>
        <v>5843.19</v>
      </c>
      <c r="M80" s="14">
        <v>0.3716</v>
      </c>
      <c r="O80" s="5">
        <f t="shared" si="9"/>
        <v>2171.3294039999996</v>
      </c>
      <c r="Q80" s="16">
        <f t="shared" si="7"/>
        <v>3671.860596</v>
      </c>
      <c r="S80" s="16">
        <f t="shared" si="8"/>
        <v>11686.38</v>
      </c>
    </row>
    <row r="81" spans="1:19" ht="11.25">
      <c r="A81" s="4" t="s">
        <v>76</v>
      </c>
      <c r="C81" s="3" t="s">
        <v>206</v>
      </c>
      <c r="E81" s="6">
        <v>153220.65</v>
      </c>
      <c r="G81" s="19">
        <v>0.5</v>
      </c>
      <c r="I81" s="20">
        <f t="shared" si="5"/>
        <v>76610.325</v>
      </c>
      <c r="K81" s="5">
        <f t="shared" si="6"/>
        <v>76610.325</v>
      </c>
      <c r="M81" s="14">
        <v>0.3414</v>
      </c>
      <c r="O81" s="5">
        <f t="shared" si="9"/>
        <v>26154.764955</v>
      </c>
      <c r="Q81" s="16">
        <f t="shared" si="7"/>
        <v>50455.560045</v>
      </c>
      <c r="S81" s="16">
        <f t="shared" si="8"/>
        <v>153220.65</v>
      </c>
    </row>
    <row r="82" spans="1:19" ht="11.25">
      <c r="A82" s="4" t="s">
        <v>77</v>
      </c>
      <c r="C82" s="3" t="s">
        <v>207</v>
      </c>
      <c r="E82" s="6">
        <v>129107.54</v>
      </c>
      <c r="G82" s="19">
        <v>0.5</v>
      </c>
      <c r="I82" s="20">
        <f t="shared" si="5"/>
        <v>64553.77</v>
      </c>
      <c r="K82" s="5">
        <f t="shared" si="6"/>
        <v>64553.77</v>
      </c>
      <c r="M82" s="14">
        <v>0.2923</v>
      </c>
      <c r="O82" s="5">
        <f t="shared" si="9"/>
        <v>18869.066971</v>
      </c>
      <c r="Q82" s="16">
        <f t="shared" si="7"/>
        <v>45684.703029</v>
      </c>
      <c r="S82" s="16">
        <f t="shared" si="8"/>
        <v>129107.54</v>
      </c>
    </row>
    <row r="83" spans="1:19" ht="11.25">
      <c r="A83" s="4" t="s">
        <v>78</v>
      </c>
      <c r="C83" s="3" t="s">
        <v>208</v>
      </c>
      <c r="E83" s="6">
        <v>8293.56</v>
      </c>
      <c r="G83" s="19">
        <v>0.5</v>
      </c>
      <c r="I83" s="20">
        <f t="shared" si="5"/>
        <v>4146.78</v>
      </c>
      <c r="K83" s="5">
        <f t="shared" si="6"/>
        <v>4146.78</v>
      </c>
      <c r="M83" s="14">
        <v>0.4199</v>
      </c>
      <c r="O83" s="5">
        <f t="shared" si="9"/>
        <v>1741.232922</v>
      </c>
      <c r="Q83" s="16">
        <f t="shared" si="7"/>
        <v>2405.5470779999996</v>
      </c>
      <c r="S83" s="16">
        <f t="shared" si="8"/>
        <v>8293.56</v>
      </c>
    </row>
    <row r="84" spans="1:19" ht="11.25">
      <c r="A84" s="4" t="s">
        <v>79</v>
      </c>
      <c r="C84" s="3" t="s">
        <v>209</v>
      </c>
      <c r="E84" s="6">
        <v>23624.28</v>
      </c>
      <c r="G84" s="19">
        <v>0.5</v>
      </c>
      <c r="I84" s="20">
        <f t="shared" si="5"/>
        <v>11812.14</v>
      </c>
      <c r="K84" s="5">
        <f t="shared" si="6"/>
        <v>11812.14</v>
      </c>
      <c r="M84" s="14">
        <v>0.3227</v>
      </c>
      <c r="O84" s="5">
        <f t="shared" si="9"/>
        <v>3811.7775779999997</v>
      </c>
      <c r="Q84" s="16">
        <f t="shared" si="7"/>
        <v>8000.362422</v>
      </c>
      <c r="S84" s="16">
        <f t="shared" si="8"/>
        <v>23624.28</v>
      </c>
    </row>
    <row r="85" spans="1:19" ht="11.25">
      <c r="A85" s="4" t="s">
        <v>80</v>
      </c>
      <c r="C85" s="3" t="s">
        <v>210</v>
      </c>
      <c r="E85" s="6">
        <v>115791.99</v>
      </c>
      <c r="G85" s="19">
        <v>0.5</v>
      </c>
      <c r="I85" s="20">
        <f t="shared" si="5"/>
        <v>57895.995</v>
      </c>
      <c r="K85" s="5">
        <f t="shared" si="6"/>
        <v>57895.995</v>
      </c>
      <c r="M85" s="14">
        <v>0.4397</v>
      </c>
      <c r="O85" s="5">
        <f t="shared" si="9"/>
        <v>25456.8690015</v>
      </c>
      <c r="Q85" s="16">
        <f t="shared" si="7"/>
        <v>32439.125998500003</v>
      </c>
      <c r="S85" s="16">
        <f t="shared" si="8"/>
        <v>115791.99</v>
      </c>
    </row>
    <row r="86" spans="1:19" ht="11.25">
      <c r="A86" s="4" t="s">
        <v>81</v>
      </c>
      <c r="C86" s="3" t="s">
        <v>211</v>
      </c>
      <c r="E86" s="6">
        <v>71159.45</v>
      </c>
      <c r="G86" s="19">
        <v>0.5</v>
      </c>
      <c r="I86" s="20">
        <f t="shared" si="5"/>
        <v>35579.725</v>
      </c>
      <c r="K86" s="5">
        <f t="shared" si="6"/>
        <v>35579.725</v>
      </c>
      <c r="M86" s="14">
        <v>0.2336</v>
      </c>
      <c r="O86" s="5">
        <f t="shared" si="9"/>
        <v>8311.42376</v>
      </c>
      <c r="Q86" s="16">
        <f t="shared" si="7"/>
        <v>27268.30124</v>
      </c>
      <c r="S86" s="16">
        <f t="shared" si="8"/>
        <v>71159.45</v>
      </c>
    </row>
    <row r="87" spans="1:19" ht="11.25">
      <c r="A87" s="4" t="s">
        <v>82</v>
      </c>
      <c r="C87" s="3" t="s">
        <v>212</v>
      </c>
      <c r="E87" s="6">
        <v>67927.56</v>
      </c>
      <c r="G87" s="19">
        <v>0.5</v>
      </c>
      <c r="I87" s="20">
        <f t="shared" si="5"/>
        <v>33963.78</v>
      </c>
      <c r="K87" s="5">
        <f t="shared" si="6"/>
        <v>33963.78</v>
      </c>
      <c r="M87" s="14">
        <v>0.3445</v>
      </c>
      <c r="O87" s="5">
        <f t="shared" si="9"/>
        <v>11700.52221</v>
      </c>
      <c r="Q87" s="16">
        <f t="shared" si="7"/>
        <v>22263.25779</v>
      </c>
      <c r="S87" s="16">
        <f t="shared" si="8"/>
        <v>67927.56</v>
      </c>
    </row>
    <row r="88" spans="1:19" ht="11.25">
      <c r="A88" s="4" t="s">
        <v>83</v>
      </c>
      <c r="C88" s="3" t="s">
        <v>213</v>
      </c>
      <c r="E88" s="6">
        <v>19541.66</v>
      </c>
      <c r="G88" s="19">
        <v>0.5</v>
      </c>
      <c r="I88" s="20">
        <f t="shared" si="5"/>
        <v>9770.83</v>
      </c>
      <c r="K88" s="5">
        <f t="shared" si="6"/>
        <v>9770.83</v>
      </c>
      <c r="M88" s="14">
        <v>0.1894</v>
      </c>
      <c r="O88" s="5">
        <f t="shared" si="9"/>
        <v>1850.5952020000002</v>
      </c>
      <c r="Q88" s="16">
        <f t="shared" si="7"/>
        <v>7920.2347979999995</v>
      </c>
      <c r="S88" s="16">
        <f t="shared" si="8"/>
        <v>19541.66</v>
      </c>
    </row>
    <row r="89" spans="1:19" ht="11.25">
      <c r="A89" s="4" t="s">
        <v>84</v>
      </c>
      <c r="C89" s="3" t="s">
        <v>214</v>
      </c>
      <c r="E89" s="6">
        <v>2780</v>
      </c>
      <c r="G89" s="19">
        <v>0.5</v>
      </c>
      <c r="I89" s="20">
        <f t="shared" si="5"/>
        <v>1390</v>
      </c>
      <c r="K89" s="5">
        <f t="shared" si="6"/>
        <v>1390</v>
      </c>
      <c r="M89" s="14">
        <v>0.3154</v>
      </c>
      <c r="O89" s="5">
        <f t="shared" si="9"/>
        <v>438.406</v>
      </c>
      <c r="Q89" s="16">
        <f t="shared" si="7"/>
        <v>951.594</v>
      </c>
      <c r="S89" s="16">
        <f t="shared" si="8"/>
        <v>2780</v>
      </c>
    </row>
    <row r="90" spans="1:19" ht="11.25">
      <c r="A90" s="4" t="s">
        <v>85</v>
      </c>
      <c r="C90" s="3" t="s">
        <v>215</v>
      </c>
      <c r="E90" s="6">
        <v>58126</v>
      </c>
      <c r="G90" s="19">
        <v>0.5</v>
      </c>
      <c r="I90" s="20">
        <f t="shared" si="5"/>
        <v>29063</v>
      </c>
      <c r="K90" s="5">
        <f t="shared" si="6"/>
        <v>29063</v>
      </c>
      <c r="M90" s="14">
        <v>0.3517</v>
      </c>
      <c r="O90" s="5">
        <f t="shared" si="9"/>
        <v>10221.4571</v>
      </c>
      <c r="Q90" s="16">
        <f t="shared" si="7"/>
        <v>18841.5429</v>
      </c>
      <c r="S90" s="16">
        <f t="shared" si="8"/>
        <v>58126</v>
      </c>
    </row>
    <row r="91" spans="1:19" ht="11.25">
      <c r="A91" s="4" t="s">
        <v>86</v>
      </c>
      <c r="C91" s="3" t="s">
        <v>216</v>
      </c>
      <c r="E91" s="6">
        <v>29595.5</v>
      </c>
      <c r="G91" s="19">
        <v>0.5</v>
      </c>
      <c r="I91" s="20">
        <f t="shared" si="5"/>
        <v>14797.75</v>
      </c>
      <c r="K91" s="5">
        <f t="shared" si="6"/>
        <v>14797.75</v>
      </c>
      <c r="M91" s="14">
        <v>0.2337</v>
      </c>
      <c r="O91" s="5">
        <f t="shared" si="9"/>
        <v>3458.234175</v>
      </c>
      <c r="Q91" s="16">
        <f t="shared" si="7"/>
        <v>11339.515825</v>
      </c>
      <c r="S91" s="16">
        <f t="shared" si="8"/>
        <v>29595.5</v>
      </c>
    </row>
    <row r="92" spans="1:19" ht="11.25">
      <c r="A92" s="4" t="s">
        <v>87</v>
      </c>
      <c r="C92" s="3" t="s">
        <v>217</v>
      </c>
      <c r="E92" s="6">
        <v>11309.4</v>
      </c>
      <c r="G92" s="19">
        <v>0.5</v>
      </c>
      <c r="I92" s="20">
        <f t="shared" si="5"/>
        <v>5654.7</v>
      </c>
      <c r="K92" s="5">
        <f t="shared" si="6"/>
        <v>5654.7</v>
      </c>
      <c r="M92" s="14">
        <v>0.323</v>
      </c>
      <c r="O92" s="5">
        <f t="shared" si="9"/>
        <v>1826.4681</v>
      </c>
      <c r="Q92" s="16">
        <f t="shared" si="7"/>
        <v>3828.2318999999998</v>
      </c>
      <c r="S92" s="16">
        <f t="shared" si="8"/>
        <v>11309.4</v>
      </c>
    </row>
    <row r="93" spans="1:19" ht="11.25">
      <c r="A93" s="4" t="s">
        <v>88</v>
      </c>
      <c r="C93" s="3" t="s">
        <v>218</v>
      </c>
      <c r="E93" s="6">
        <v>199801.25</v>
      </c>
      <c r="G93" s="19">
        <v>0.5</v>
      </c>
      <c r="I93" s="20">
        <f t="shared" si="5"/>
        <v>99900.625</v>
      </c>
      <c r="K93" s="5">
        <f t="shared" si="6"/>
        <v>99900.625</v>
      </c>
      <c r="M93" s="14">
        <v>0.4588</v>
      </c>
      <c r="O93" s="5">
        <f t="shared" si="9"/>
        <v>45834.40675</v>
      </c>
      <c r="Q93" s="16">
        <f t="shared" si="7"/>
        <v>54066.21825</v>
      </c>
      <c r="S93" s="16">
        <f t="shared" si="8"/>
        <v>199801.25</v>
      </c>
    </row>
    <row r="94" spans="1:19" ht="11.25">
      <c r="A94" s="4" t="s">
        <v>89</v>
      </c>
      <c r="C94" s="3" t="s">
        <v>219</v>
      </c>
      <c r="E94" s="6">
        <v>116414.34</v>
      </c>
      <c r="G94" s="19">
        <v>0.5</v>
      </c>
      <c r="I94" s="20">
        <f t="shared" si="5"/>
        <v>58207.17</v>
      </c>
      <c r="K94" s="5">
        <f t="shared" si="6"/>
        <v>58207.17</v>
      </c>
      <c r="M94" s="14">
        <v>0.4439</v>
      </c>
      <c r="O94" s="5">
        <f t="shared" si="9"/>
        <v>25838.162763</v>
      </c>
      <c r="Q94" s="16">
        <f t="shared" si="7"/>
        <v>32369.007236999998</v>
      </c>
      <c r="S94" s="16">
        <f t="shared" si="8"/>
        <v>116414.34</v>
      </c>
    </row>
    <row r="95" spans="1:19" ht="11.25">
      <c r="A95" s="4" t="s">
        <v>90</v>
      </c>
      <c r="C95" s="3" t="s">
        <v>220</v>
      </c>
      <c r="E95" s="6">
        <v>8200.45</v>
      </c>
      <c r="G95" s="19">
        <v>0.5</v>
      </c>
      <c r="I95" s="20">
        <f t="shared" si="5"/>
        <v>4100.225</v>
      </c>
      <c r="K95" s="5">
        <f t="shared" si="6"/>
        <v>4100.225</v>
      </c>
      <c r="M95" s="14">
        <v>0.3979</v>
      </c>
      <c r="O95" s="5">
        <f t="shared" si="9"/>
        <v>1631.4795275000001</v>
      </c>
      <c r="Q95" s="16">
        <f t="shared" si="7"/>
        <v>2468.7454725000002</v>
      </c>
      <c r="S95" s="16">
        <f t="shared" si="8"/>
        <v>8200.45</v>
      </c>
    </row>
    <row r="96" spans="1:19" ht="11.25">
      <c r="A96" s="4" t="s">
        <v>91</v>
      </c>
      <c r="C96" s="3" t="s">
        <v>221</v>
      </c>
      <c r="E96" s="6">
        <v>3540</v>
      </c>
      <c r="G96" s="19">
        <v>0.5</v>
      </c>
      <c r="I96" s="20">
        <f t="shared" si="5"/>
        <v>1770</v>
      </c>
      <c r="K96" s="5">
        <f t="shared" si="6"/>
        <v>1770</v>
      </c>
      <c r="M96" s="14">
        <v>0.2387</v>
      </c>
      <c r="O96" s="5">
        <f t="shared" si="9"/>
        <v>422.49899999999997</v>
      </c>
      <c r="Q96" s="16">
        <f t="shared" si="7"/>
        <v>1347.501</v>
      </c>
      <c r="S96" s="16">
        <f t="shared" si="8"/>
        <v>3540</v>
      </c>
    </row>
    <row r="97" spans="1:19" ht="11.25">
      <c r="A97" s="4" t="s">
        <v>92</v>
      </c>
      <c r="C97" s="3" t="s">
        <v>222</v>
      </c>
      <c r="E97" s="6">
        <v>87294.82</v>
      </c>
      <c r="G97" s="19">
        <v>0.5</v>
      </c>
      <c r="I97" s="20">
        <f t="shared" si="5"/>
        <v>43647.41</v>
      </c>
      <c r="K97" s="5">
        <f t="shared" si="6"/>
        <v>43647.41</v>
      </c>
      <c r="M97" s="14">
        <v>0.2455</v>
      </c>
      <c r="O97" s="5">
        <f t="shared" si="9"/>
        <v>10715.439155</v>
      </c>
      <c r="Q97" s="16">
        <f t="shared" si="7"/>
        <v>32931.970845</v>
      </c>
      <c r="S97" s="16">
        <f t="shared" si="8"/>
        <v>87294.82</v>
      </c>
    </row>
    <row r="98" spans="1:19" ht="11.25">
      <c r="A98" s="4" t="s">
        <v>93</v>
      </c>
      <c r="C98" s="3" t="s">
        <v>223</v>
      </c>
      <c r="E98" s="6">
        <v>82585.02</v>
      </c>
      <c r="G98" s="19">
        <v>0.5</v>
      </c>
      <c r="I98" s="20">
        <f t="shared" si="5"/>
        <v>41292.51</v>
      </c>
      <c r="K98" s="5">
        <f t="shared" si="6"/>
        <v>41292.51</v>
      </c>
      <c r="M98" s="14">
        <v>0.3853</v>
      </c>
      <c r="O98" s="5">
        <f t="shared" si="9"/>
        <v>15910.004103</v>
      </c>
      <c r="Q98" s="16">
        <f t="shared" si="7"/>
        <v>25382.505897000003</v>
      </c>
      <c r="S98" s="16">
        <f t="shared" si="8"/>
        <v>82585.02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44566.98</v>
      </c>
      <c r="G100" s="19">
        <v>0.5</v>
      </c>
      <c r="I100" s="20">
        <f t="shared" si="5"/>
        <v>22283.49</v>
      </c>
      <c r="K100" s="5">
        <f t="shared" si="6"/>
        <v>22283.49</v>
      </c>
      <c r="M100" s="14">
        <v>0.3025</v>
      </c>
      <c r="O100" s="5">
        <f t="shared" si="9"/>
        <v>6740.755725</v>
      </c>
      <c r="Q100" s="16">
        <f t="shared" si="7"/>
        <v>15542.734275000003</v>
      </c>
      <c r="S100" s="16">
        <f t="shared" si="8"/>
        <v>44566.98</v>
      </c>
    </row>
    <row r="101" spans="1:19" ht="11.25">
      <c r="A101" s="4" t="s">
        <v>96</v>
      </c>
      <c r="C101" s="3" t="s">
        <v>226</v>
      </c>
      <c r="E101" s="6">
        <v>30152.9</v>
      </c>
      <c r="G101" s="19">
        <v>0.5</v>
      </c>
      <c r="I101" s="20">
        <f t="shared" si="5"/>
        <v>15076.45</v>
      </c>
      <c r="K101" s="5">
        <f t="shared" si="6"/>
        <v>15076.45</v>
      </c>
      <c r="M101" s="14">
        <v>0.2755</v>
      </c>
      <c r="O101" s="5">
        <f t="shared" si="9"/>
        <v>4153.5619750000005</v>
      </c>
      <c r="Q101" s="16">
        <f t="shared" si="7"/>
        <v>10922.888025</v>
      </c>
      <c r="S101" s="16">
        <f t="shared" si="8"/>
        <v>30152.9</v>
      </c>
    </row>
    <row r="102" spans="1:19" ht="11.25">
      <c r="A102" s="4" t="s">
        <v>97</v>
      </c>
      <c r="C102" s="3" t="s">
        <v>227</v>
      </c>
      <c r="E102" s="6">
        <v>18008.08</v>
      </c>
      <c r="G102" s="19">
        <v>0.5</v>
      </c>
      <c r="I102" s="20">
        <f t="shared" si="5"/>
        <v>9004.04</v>
      </c>
      <c r="K102" s="5">
        <f t="shared" si="6"/>
        <v>9004.04</v>
      </c>
      <c r="M102" s="14">
        <v>0.2708</v>
      </c>
      <c r="O102" s="5">
        <f t="shared" si="9"/>
        <v>2438.2940320000002</v>
      </c>
      <c r="Q102" s="16">
        <f t="shared" si="7"/>
        <v>6565.745968000001</v>
      </c>
      <c r="S102" s="16">
        <f t="shared" si="8"/>
        <v>18008.08</v>
      </c>
    </row>
    <row r="103" spans="1:19" ht="11.25">
      <c r="A103" s="4" t="s">
        <v>98</v>
      </c>
      <c r="C103" s="3" t="s">
        <v>228</v>
      </c>
      <c r="E103" s="6">
        <v>40772.81</v>
      </c>
      <c r="G103" s="19">
        <v>0.5</v>
      </c>
      <c r="I103" s="20">
        <f t="shared" si="5"/>
        <v>20386.405</v>
      </c>
      <c r="K103" s="5">
        <f t="shared" si="6"/>
        <v>20386.405</v>
      </c>
      <c r="M103" s="14">
        <v>0.3888</v>
      </c>
      <c r="O103" s="5">
        <f t="shared" si="9"/>
        <v>7926.234263999999</v>
      </c>
      <c r="Q103" s="16">
        <f t="shared" si="7"/>
        <v>12460.170736</v>
      </c>
      <c r="S103" s="16">
        <f t="shared" si="8"/>
        <v>40772.81</v>
      </c>
    </row>
    <row r="104" spans="1:19" ht="11.25">
      <c r="A104" s="4" t="s">
        <v>99</v>
      </c>
      <c r="C104" s="3" t="s">
        <v>229</v>
      </c>
      <c r="E104" s="6">
        <v>167805.8</v>
      </c>
      <c r="G104" s="19">
        <v>0.5</v>
      </c>
      <c r="I104" s="20">
        <f t="shared" si="5"/>
        <v>83902.9</v>
      </c>
      <c r="K104" s="5">
        <f t="shared" si="6"/>
        <v>83902.9</v>
      </c>
      <c r="M104" s="14">
        <v>0.5309</v>
      </c>
      <c r="O104" s="5">
        <f t="shared" si="9"/>
        <v>44544.04961</v>
      </c>
      <c r="Q104" s="16">
        <f t="shared" si="7"/>
        <v>39358.85038999999</v>
      </c>
      <c r="S104" s="16">
        <f t="shared" si="8"/>
        <v>167805.8</v>
      </c>
    </row>
    <row r="105" spans="1:19" ht="11.25">
      <c r="A105" s="4" t="s">
        <v>100</v>
      </c>
      <c r="C105" s="3" t="s">
        <v>230</v>
      </c>
      <c r="E105" s="6">
        <v>25052.84</v>
      </c>
      <c r="G105" s="19">
        <v>0.5</v>
      </c>
      <c r="I105" s="20">
        <f t="shared" si="5"/>
        <v>12526.42</v>
      </c>
      <c r="K105" s="5">
        <f t="shared" si="6"/>
        <v>12526.42</v>
      </c>
      <c r="M105" s="14">
        <v>0.255</v>
      </c>
      <c r="O105" s="5">
        <f t="shared" si="9"/>
        <v>3194.2371000000003</v>
      </c>
      <c r="Q105" s="16">
        <f t="shared" si="7"/>
        <v>9332.1829</v>
      </c>
      <c r="S105" s="16">
        <f t="shared" si="8"/>
        <v>25052.84</v>
      </c>
    </row>
    <row r="106" spans="1:19" ht="11.25">
      <c r="A106" s="4" t="s">
        <v>101</v>
      </c>
      <c r="C106" s="3" t="s">
        <v>231</v>
      </c>
      <c r="E106" s="6">
        <v>18460.7</v>
      </c>
      <c r="G106" s="19">
        <v>0.5</v>
      </c>
      <c r="I106" s="20">
        <f t="shared" si="5"/>
        <v>9230.35</v>
      </c>
      <c r="K106" s="5">
        <f t="shared" si="6"/>
        <v>9230.35</v>
      </c>
      <c r="M106" s="14">
        <v>0.2547</v>
      </c>
      <c r="O106" s="5">
        <f t="shared" si="9"/>
        <v>2350.970145</v>
      </c>
      <c r="Q106" s="16">
        <f t="shared" si="7"/>
        <v>6879.379855000001</v>
      </c>
      <c r="S106" s="16">
        <f t="shared" si="8"/>
        <v>18460.7</v>
      </c>
    </row>
    <row r="107" spans="1:19" ht="11.25">
      <c r="A107" s="4" t="s">
        <v>102</v>
      </c>
      <c r="C107" s="3" t="s">
        <v>232</v>
      </c>
      <c r="E107" s="6">
        <v>32442.54</v>
      </c>
      <c r="G107" s="19">
        <v>0.5</v>
      </c>
      <c r="I107" s="20">
        <f t="shared" si="5"/>
        <v>16221.27</v>
      </c>
      <c r="K107" s="5">
        <f t="shared" si="6"/>
        <v>16221.27</v>
      </c>
      <c r="M107" s="14">
        <v>0.2329</v>
      </c>
      <c r="O107" s="5">
        <f t="shared" si="9"/>
        <v>3777.933783</v>
      </c>
      <c r="Q107" s="16">
        <f t="shared" si="7"/>
        <v>12443.336217</v>
      </c>
      <c r="S107" s="16">
        <f t="shared" si="8"/>
        <v>32442.54</v>
      </c>
    </row>
    <row r="108" spans="1:19" ht="11.25">
      <c r="A108" s="4" t="s">
        <v>103</v>
      </c>
      <c r="C108" s="3" t="s">
        <v>233</v>
      </c>
      <c r="E108" s="6">
        <v>254859.74</v>
      </c>
      <c r="G108" s="19">
        <v>0.5</v>
      </c>
      <c r="I108" s="20">
        <f t="shared" si="5"/>
        <v>127429.87</v>
      </c>
      <c r="K108" s="5">
        <f t="shared" si="6"/>
        <v>127429.87</v>
      </c>
      <c r="M108" s="14">
        <v>0.3068</v>
      </c>
      <c r="O108" s="5">
        <f t="shared" si="9"/>
        <v>39095.484116</v>
      </c>
      <c r="Q108" s="16">
        <f t="shared" si="7"/>
        <v>88334.38588399999</v>
      </c>
      <c r="S108" s="16">
        <f t="shared" si="8"/>
        <v>254859.74</v>
      </c>
    </row>
    <row r="109" spans="1:19" ht="11.25">
      <c r="A109" s="4" t="s">
        <v>104</v>
      </c>
      <c r="C109" s="3" t="s">
        <v>234</v>
      </c>
      <c r="E109" s="6">
        <v>108040.58</v>
      </c>
      <c r="G109" s="19">
        <v>0.5</v>
      </c>
      <c r="I109" s="20">
        <f t="shared" si="5"/>
        <v>54020.29</v>
      </c>
      <c r="K109" s="5">
        <f t="shared" si="6"/>
        <v>54020.29</v>
      </c>
      <c r="M109" s="14">
        <v>0.3715</v>
      </c>
      <c r="O109" s="5">
        <f t="shared" si="9"/>
        <v>20068.537735</v>
      </c>
      <c r="Q109" s="16">
        <f t="shared" si="7"/>
        <v>33951.752265</v>
      </c>
      <c r="S109" s="16">
        <f t="shared" si="8"/>
        <v>108040.58</v>
      </c>
    </row>
    <row r="110" spans="1:19" ht="11.25">
      <c r="A110" s="4" t="s">
        <v>105</v>
      </c>
      <c r="C110" s="3" t="s">
        <v>235</v>
      </c>
      <c r="E110" s="6">
        <v>11492.9</v>
      </c>
      <c r="G110" s="19">
        <v>0.5</v>
      </c>
      <c r="I110" s="20">
        <f t="shared" si="5"/>
        <v>5746.45</v>
      </c>
      <c r="K110" s="5">
        <f t="shared" si="6"/>
        <v>5746.45</v>
      </c>
      <c r="M110" s="14">
        <v>0.4027</v>
      </c>
      <c r="O110" s="5">
        <f t="shared" si="9"/>
        <v>2314.095415</v>
      </c>
      <c r="Q110" s="16">
        <f t="shared" si="7"/>
        <v>3432.354585</v>
      </c>
      <c r="S110" s="16">
        <f t="shared" si="8"/>
        <v>11492.9</v>
      </c>
    </row>
    <row r="111" spans="1:19" ht="11.25">
      <c r="A111" s="4" t="s">
        <v>106</v>
      </c>
      <c r="C111" s="3" t="s">
        <v>236</v>
      </c>
      <c r="E111" s="6">
        <v>100026.86</v>
      </c>
      <c r="G111" s="19">
        <v>0.5</v>
      </c>
      <c r="I111" s="20">
        <f t="shared" si="5"/>
        <v>50013.43</v>
      </c>
      <c r="K111" s="5">
        <f t="shared" si="6"/>
        <v>50013.43</v>
      </c>
      <c r="M111" s="14">
        <v>0.2496</v>
      </c>
      <c r="O111" s="5">
        <f t="shared" si="9"/>
        <v>12483.352127999999</v>
      </c>
      <c r="Q111" s="16">
        <f t="shared" si="7"/>
        <v>37530.077872</v>
      </c>
      <c r="S111" s="16">
        <f t="shared" si="8"/>
        <v>100026.86</v>
      </c>
    </row>
    <row r="112" spans="1:19" ht="11.25">
      <c r="A112" s="4" t="s">
        <v>107</v>
      </c>
      <c r="C112" s="3" t="s">
        <v>237</v>
      </c>
      <c r="E112" s="6">
        <v>37027.16</v>
      </c>
      <c r="G112" s="19">
        <v>0.5</v>
      </c>
      <c r="I112" s="20">
        <f t="shared" si="5"/>
        <v>18513.58</v>
      </c>
      <c r="K112" s="5">
        <f t="shared" si="6"/>
        <v>18513.58</v>
      </c>
      <c r="M112" s="14">
        <v>0.2223</v>
      </c>
      <c r="O112" s="5">
        <f t="shared" si="9"/>
        <v>4115.568834000001</v>
      </c>
      <c r="Q112" s="16">
        <f t="shared" si="7"/>
        <v>14398.011166</v>
      </c>
      <c r="S112" s="16">
        <f t="shared" si="8"/>
        <v>37027.16</v>
      </c>
    </row>
    <row r="113" spans="1:19" ht="11.25">
      <c r="A113" s="4" t="s">
        <v>108</v>
      </c>
      <c r="C113" s="3" t="s">
        <v>238</v>
      </c>
      <c r="E113" s="6">
        <v>11309.4</v>
      </c>
      <c r="G113" s="19">
        <v>0.5</v>
      </c>
      <c r="I113" s="20">
        <f t="shared" si="5"/>
        <v>5654.7</v>
      </c>
      <c r="K113" s="5">
        <f t="shared" si="6"/>
        <v>5654.7</v>
      </c>
      <c r="M113" s="14">
        <v>0.371</v>
      </c>
      <c r="O113" s="5">
        <f t="shared" si="9"/>
        <v>2097.8937</v>
      </c>
      <c r="Q113" s="16">
        <f t="shared" si="7"/>
        <v>3556.8062999999997</v>
      </c>
      <c r="S113" s="16">
        <f t="shared" si="8"/>
        <v>11309.4</v>
      </c>
    </row>
    <row r="114" spans="1:19" ht="11.25">
      <c r="A114" s="4" t="s">
        <v>110</v>
      </c>
      <c r="C114" s="3" t="s">
        <v>239</v>
      </c>
      <c r="E114" s="6">
        <v>78916.94</v>
      </c>
      <c r="G114" s="19">
        <v>0.5</v>
      </c>
      <c r="I114" s="20">
        <f t="shared" si="5"/>
        <v>39458.47</v>
      </c>
      <c r="K114" s="5">
        <f t="shared" si="6"/>
        <v>39458.47</v>
      </c>
      <c r="M114" s="14">
        <v>0.3441</v>
      </c>
      <c r="O114" s="5">
        <f t="shared" si="9"/>
        <v>13577.659527000002</v>
      </c>
      <c r="Q114" s="16">
        <f t="shared" si="7"/>
        <v>25880.810472999998</v>
      </c>
      <c r="S114" s="16">
        <f t="shared" si="8"/>
        <v>78916.94</v>
      </c>
    </row>
    <row r="115" spans="1:19" ht="11.25">
      <c r="A115" s="4" t="s">
        <v>111</v>
      </c>
      <c r="C115" s="3" t="s">
        <v>240</v>
      </c>
      <c r="E115" s="6">
        <v>11309.4</v>
      </c>
      <c r="G115" s="19">
        <v>0.5</v>
      </c>
      <c r="I115" s="20">
        <f t="shared" si="5"/>
        <v>5654.7</v>
      </c>
      <c r="K115" s="5">
        <f t="shared" si="6"/>
        <v>5654.7</v>
      </c>
      <c r="M115" s="14">
        <v>0.3146</v>
      </c>
      <c r="O115" s="5">
        <f t="shared" si="9"/>
        <v>1778.9686199999999</v>
      </c>
      <c r="Q115" s="16">
        <f t="shared" si="7"/>
        <v>3875.73138</v>
      </c>
      <c r="S115" s="16">
        <f t="shared" si="8"/>
        <v>11309.4</v>
      </c>
    </row>
    <row r="116" spans="1:19" ht="11.25">
      <c r="A116" s="4" t="s">
        <v>109</v>
      </c>
      <c r="C116" s="3" t="s">
        <v>281</v>
      </c>
      <c r="E116" s="6">
        <v>118467.02</v>
      </c>
      <c r="G116" s="19">
        <v>0.5</v>
      </c>
      <c r="I116" s="20">
        <f t="shared" si="5"/>
        <v>59233.51</v>
      </c>
      <c r="K116" s="5">
        <f t="shared" si="6"/>
        <v>59233.51</v>
      </c>
      <c r="M116" s="14">
        <v>0.3223</v>
      </c>
      <c r="O116" s="5">
        <f t="shared" si="9"/>
        <v>19090.960273</v>
      </c>
      <c r="Q116" s="16">
        <f t="shared" si="7"/>
        <v>40142.549727000005</v>
      </c>
      <c r="S116" s="16">
        <f t="shared" si="8"/>
        <v>118467.02</v>
      </c>
    </row>
    <row r="117" spans="1:19" ht="11.25">
      <c r="A117" s="4" t="s">
        <v>112</v>
      </c>
      <c r="C117" s="3" t="s">
        <v>241</v>
      </c>
      <c r="E117" s="6">
        <v>78895.7</v>
      </c>
      <c r="G117" s="19">
        <v>0.5</v>
      </c>
      <c r="I117" s="20">
        <f t="shared" si="5"/>
        <v>39447.85</v>
      </c>
      <c r="K117" s="5">
        <f t="shared" si="6"/>
        <v>39447.85</v>
      </c>
      <c r="M117" s="14">
        <v>0.3808</v>
      </c>
      <c r="O117" s="5">
        <f t="shared" si="9"/>
        <v>15021.74128</v>
      </c>
      <c r="Q117" s="16">
        <f t="shared" si="7"/>
        <v>24426.108719999997</v>
      </c>
      <c r="S117" s="16">
        <f t="shared" si="8"/>
        <v>78895.7</v>
      </c>
    </row>
    <row r="118" spans="1:19" ht="11.25">
      <c r="A118" s="4" t="s">
        <v>113</v>
      </c>
      <c r="C118" s="3" t="s">
        <v>242</v>
      </c>
      <c r="E118" s="6">
        <v>50190.76</v>
      </c>
      <c r="G118" s="19">
        <v>0.5</v>
      </c>
      <c r="I118" s="20">
        <f t="shared" si="5"/>
        <v>25095.38</v>
      </c>
      <c r="K118" s="5">
        <f t="shared" si="6"/>
        <v>25095.38</v>
      </c>
      <c r="M118" s="14">
        <v>0.2667</v>
      </c>
      <c r="O118" s="5">
        <f t="shared" si="9"/>
        <v>6692.937846</v>
      </c>
      <c r="Q118" s="16">
        <f t="shared" si="7"/>
        <v>18402.442154</v>
      </c>
      <c r="S118" s="16">
        <f t="shared" si="8"/>
        <v>50190.76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187660.4</v>
      </c>
      <c r="G120" s="19">
        <v>0.5</v>
      </c>
      <c r="I120" s="20">
        <f t="shared" si="5"/>
        <v>93830.2</v>
      </c>
      <c r="K120" s="5">
        <f t="shared" si="6"/>
        <v>93830.2</v>
      </c>
      <c r="M120" s="14">
        <v>0.2736</v>
      </c>
      <c r="O120" s="5">
        <f t="shared" si="9"/>
        <v>25671.94272</v>
      </c>
      <c r="Q120" s="16">
        <f t="shared" si="7"/>
        <v>68158.25727999999</v>
      </c>
      <c r="S120" s="16">
        <f t="shared" si="8"/>
        <v>187660.4</v>
      </c>
    </row>
    <row r="121" spans="1:19" ht="11.25">
      <c r="A121" s="4" t="s">
        <v>116</v>
      </c>
      <c r="C121" s="3" t="s">
        <v>245</v>
      </c>
      <c r="E121" s="6">
        <v>55512.44</v>
      </c>
      <c r="G121" s="19">
        <v>0.5</v>
      </c>
      <c r="I121" s="20">
        <f t="shared" si="5"/>
        <v>27756.22</v>
      </c>
      <c r="K121" s="5">
        <f t="shared" si="6"/>
        <v>27756.22</v>
      </c>
      <c r="M121" s="14">
        <v>0.4168</v>
      </c>
      <c r="O121" s="5">
        <f t="shared" si="9"/>
        <v>11568.792496</v>
      </c>
      <c r="Q121" s="16">
        <f t="shared" si="7"/>
        <v>16187.427504000001</v>
      </c>
      <c r="S121" s="16">
        <f t="shared" si="8"/>
        <v>55512.44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433599.32</v>
      </c>
      <c r="G124" s="19">
        <v>0.5</v>
      </c>
      <c r="I124" s="20">
        <f t="shared" si="5"/>
        <v>216799.66</v>
      </c>
      <c r="K124" s="5">
        <f t="shared" si="6"/>
        <v>216799.66</v>
      </c>
      <c r="M124" s="14">
        <v>0.2773</v>
      </c>
      <c r="O124" s="5">
        <f t="shared" si="9"/>
        <v>60118.545718</v>
      </c>
      <c r="Q124" s="16">
        <f t="shared" si="7"/>
        <v>156681.114282</v>
      </c>
      <c r="S124" s="16">
        <f t="shared" si="8"/>
        <v>433599.32</v>
      </c>
    </row>
    <row r="125" spans="1:19" ht="11.25">
      <c r="A125" s="4" t="s">
        <v>120</v>
      </c>
      <c r="C125" s="3" t="s">
        <v>249</v>
      </c>
      <c r="E125" s="6">
        <v>335980.97</v>
      </c>
      <c r="G125" s="19">
        <v>0.5</v>
      </c>
      <c r="I125" s="20">
        <f t="shared" si="5"/>
        <v>167990.485</v>
      </c>
      <c r="K125" s="5">
        <f t="shared" si="6"/>
        <v>167990.485</v>
      </c>
      <c r="M125" s="14">
        <v>0.2455</v>
      </c>
      <c r="O125" s="5">
        <f t="shared" si="9"/>
        <v>41241.664067499994</v>
      </c>
      <c r="Q125" s="16">
        <f t="shared" si="7"/>
        <v>126748.82093249999</v>
      </c>
      <c r="S125" s="16">
        <f t="shared" si="8"/>
        <v>335980.97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189032.16</v>
      </c>
      <c r="G127" s="19">
        <v>0.5</v>
      </c>
      <c r="I127" s="20">
        <f t="shared" si="5"/>
        <v>94516.08</v>
      </c>
      <c r="K127" s="5">
        <f t="shared" si="6"/>
        <v>94516.08</v>
      </c>
      <c r="M127" s="14">
        <v>0.3535</v>
      </c>
      <c r="O127" s="5">
        <f t="shared" si="9"/>
        <v>33411.43428</v>
      </c>
      <c r="Q127" s="16">
        <f t="shared" si="7"/>
        <v>61104.64572</v>
      </c>
      <c r="S127" s="16">
        <f t="shared" si="8"/>
        <v>189032.16</v>
      </c>
    </row>
    <row r="128" spans="1:19" ht="11.25">
      <c r="A128" s="4" t="s">
        <v>123</v>
      </c>
      <c r="C128" s="3" t="s">
        <v>252</v>
      </c>
      <c r="E128" s="6">
        <v>7475</v>
      </c>
      <c r="G128" s="19">
        <v>0.5</v>
      </c>
      <c r="I128" s="20">
        <f t="shared" si="5"/>
        <v>3737.5</v>
      </c>
      <c r="K128" s="5">
        <f t="shared" si="6"/>
        <v>3737.5</v>
      </c>
      <c r="M128" s="14">
        <v>0.2787</v>
      </c>
      <c r="O128" s="5">
        <f t="shared" si="9"/>
        <v>1041.64125</v>
      </c>
      <c r="Q128" s="16">
        <f t="shared" si="7"/>
        <v>2695.8587500000003</v>
      </c>
      <c r="S128" s="16">
        <f t="shared" si="8"/>
        <v>7475</v>
      </c>
    </row>
    <row r="129" spans="1:19" ht="11.25">
      <c r="A129" s="4" t="s">
        <v>124</v>
      </c>
      <c r="C129" s="3" t="s">
        <v>253</v>
      </c>
      <c r="E129" s="6">
        <v>174504.74</v>
      </c>
      <c r="G129" s="19">
        <v>0.5</v>
      </c>
      <c r="I129" s="20">
        <f t="shared" si="5"/>
        <v>87252.37</v>
      </c>
      <c r="K129" s="5">
        <f t="shared" si="6"/>
        <v>87252.37</v>
      </c>
      <c r="M129" s="14">
        <v>0.2605</v>
      </c>
      <c r="O129" s="5">
        <f>K129*M129</f>
        <v>22729.242385</v>
      </c>
      <c r="Q129" s="16">
        <f t="shared" si="7"/>
        <v>64523.12761499999</v>
      </c>
      <c r="S129" s="16">
        <f t="shared" si="8"/>
        <v>174504.74</v>
      </c>
    </row>
    <row r="130" spans="1:19" ht="11.25">
      <c r="A130" s="4" t="s">
        <v>125</v>
      </c>
      <c r="C130" s="3" t="s">
        <v>254</v>
      </c>
      <c r="E130" s="6">
        <v>3213</v>
      </c>
      <c r="G130" s="19">
        <v>0.5</v>
      </c>
      <c r="I130" s="20">
        <f t="shared" si="5"/>
        <v>1606.5</v>
      </c>
      <c r="K130" s="5">
        <f t="shared" si="6"/>
        <v>1606.5</v>
      </c>
      <c r="M130" s="14">
        <v>0.2035</v>
      </c>
      <c r="O130" s="5">
        <f t="shared" si="9"/>
        <v>326.92274999999995</v>
      </c>
      <c r="Q130" s="16">
        <f t="shared" si="7"/>
        <v>1279.57725</v>
      </c>
      <c r="S130" s="16">
        <f t="shared" si="8"/>
        <v>3213</v>
      </c>
    </row>
    <row r="131" spans="1:19" ht="11.25">
      <c r="A131" s="4" t="s">
        <v>126</v>
      </c>
      <c r="C131" s="3" t="s">
        <v>255</v>
      </c>
      <c r="E131" s="6">
        <v>571335.43</v>
      </c>
      <c r="G131" s="19">
        <v>0.5</v>
      </c>
      <c r="I131" s="20">
        <f t="shared" si="5"/>
        <v>285667.715</v>
      </c>
      <c r="K131" s="5">
        <f t="shared" si="6"/>
        <v>285667.715</v>
      </c>
      <c r="M131" s="14">
        <v>0.3691</v>
      </c>
      <c r="O131" s="5">
        <f t="shared" si="9"/>
        <v>105439.9536065</v>
      </c>
      <c r="Q131" s="16">
        <f t="shared" si="7"/>
        <v>180227.76139350003</v>
      </c>
      <c r="S131" s="16">
        <f t="shared" si="8"/>
        <v>571335.43</v>
      </c>
    </row>
    <row r="132" spans="1:19" ht="11.25">
      <c r="A132" s="4" t="s">
        <v>127</v>
      </c>
      <c r="C132" s="3" t="s">
        <v>256</v>
      </c>
      <c r="E132" s="6">
        <v>320881.81</v>
      </c>
      <c r="G132" s="19">
        <v>0.5</v>
      </c>
      <c r="I132" s="20">
        <f t="shared" si="5"/>
        <v>160440.905</v>
      </c>
      <c r="K132" s="5">
        <f t="shared" si="6"/>
        <v>160440.905</v>
      </c>
      <c r="M132" s="14">
        <v>0.3072</v>
      </c>
      <c r="O132" s="5">
        <f t="shared" si="9"/>
        <v>49287.446015999994</v>
      </c>
      <c r="Q132" s="16">
        <f t="shared" si="7"/>
        <v>111153.458984</v>
      </c>
      <c r="S132" s="16">
        <f t="shared" si="8"/>
        <v>320881.81</v>
      </c>
    </row>
    <row r="133" spans="1:19" ht="11.25">
      <c r="A133" s="4" t="s">
        <v>128</v>
      </c>
      <c r="C133" s="3" t="s">
        <v>257</v>
      </c>
      <c r="E133" s="6">
        <v>35214.24</v>
      </c>
      <c r="G133" s="19">
        <v>0.5</v>
      </c>
      <c r="I133" s="20">
        <f t="shared" si="5"/>
        <v>17607.12</v>
      </c>
      <c r="K133" s="5">
        <f t="shared" si="6"/>
        <v>17607.12</v>
      </c>
      <c r="M133" s="14">
        <v>0.3513</v>
      </c>
      <c r="O133" s="5">
        <f t="shared" si="9"/>
        <v>6185.381256</v>
      </c>
      <c r="Q133" s="16">
        <f t="shared" si="7"/>
        <v>11421.738743999998</v>
      </c>
      <c r="S133" s="16">
        <f t="shared" si="8"/>
        <v>35214.24</v>
      </c>
    </row>
    <row r="134" spans="1:19" ht="11.25">
      <c r="A134" s="4" t="s">
        <v>129</v>
      </c>
      <c r="C134" s="3" t="s">
        <v>258</v>
      </c>
      <c r="E134" s="6">
        <v>98448.24</v>
      </c>
      <c r="G134" s="19">
        <v>0.5</v>
      </c>
      <c r="I134" s="20">
        <f t="shared" si="5"/>
        <v>49224.12</v>
      </c>
      <c r="K134" s="5">
        <f t="shared" si="6"/>
        <v>49224.12</v>
      </c>
      <c r="M134" s="14">
        <v>0.2699</v>
      </c>
      <c r="O134" s="5">
        <f t="shared" si="9"/>
        <v>13285.589988</v>
      </c>
      <c r="Q134" s="16">
        <f t="shared" si="7"/>
        <v>35938.530012</v>
      </c>
      <c r="S134" s="16">
        <f t="shared" si="8"/>
        <v>98448.24</v>
      </c>
    </row>
    <row r="135" spans="1:19" ht="11.25">
      <c r="A135" s="4" t="s">
        <v>130</v>
      </c>
      <c r="C135" s="3" t="s">
        <v>259</v>
      </c>
      <c r="E135" s="6">
        <v>79977.5</v>
      </c>
      <c r="G135" s="19">
        <v>0.5</v>
      </c>
      <c r="I135" s="20">
        <f t="shared" si="5"/>
        <v>39988.75</v>
      </c>
      <c r="K135" s="5">
        <f t="shared" si="6"/>
        <v>39988.75</v>
      </c>
      <c r="M135" s="14">
        <v>0.2432</v>
      </c>
      <c r="O135" s="5">
        <f t="shared" si="9"/>
        <v>9725.264</v>
      </c>
      <c r="Q135" s="16">
        <f t="shared" si="7"/>
        <v>30263.486</v>
      </c>
      <c r="S135" s="16">
        <f t="shared" si="8"/>
        <v>79977.5</v>
      </c>
    </row>
    <row r="136" spans="1:19" ht="11.25">
      <c r="A136" s="4" t="s">
        <v>131</v>
      </c>
      <c r="C136" s="3" t="s">
        <v>260</v>
      </c>
      <c r="E136" s="6">
        <v>372219.88</v>
      </c>
      <c r="G136" s="19">
        <v>0.5</v>
      </c>
      <c r="I136" s="20">
        <f t="shared" si="5"/>
        <v>186109.94</v>
      </c>
      <c r="K136" s="5">
        <f>E136-I136</f>
        <v>186109.94</v>
      </c>
      <c r="M136" s="14">
        <v>0.3569</v>
      </c>
      <c r="O136" s="5">
        <f>K136*M136</f>
        <v>66422.637586</v>
      </c>
      <c r="Q136" s="16">
        <f>K136-O136</f>
        <v>119687.302414</v>
      </c>
      <c r="S136" s="16">
        <f>I136+O136+Q136</f>
        <v>372219.88</v>
      </c>
    </row>
    <row r="137" spans="1:19" ht="11.25">
      <c r="A137" s="4" t="s">
        <v>132</v>
      </c>
      <c r="C137" s="3" t="s">
        <v>261</v>
      </c>
      <c r="E137" s="6">
        <v>78835.3</v>
      </c>
      <c r="G137" s="19">
        <v>0.5</v>
      </c>
      <c r="I137" s="20">
        <f t="shared" si="5"/>
        <v>39417.65</v>
      </c>
      <c r="K137" s="5">
        <f>E137-I137</f>
        <v>39417.65</v>
      </c>
      <c r="M137" s="14">
        <v>0.3843</v>
      </c>
      <c r="O137" s="5">
        <f>K137*M137</f>
        <v>15148.202895</v>
      </c>
      <c r="Q137" s="16">
        <f>K137-O137</f>
        <v>24269.447105</v>
      </c>
      <c r="S137" s="16">
        <f>I137+O137+Q137</f>
        <v>78835.3</v>
      </c>
    </row>
    <row r="138" spans="1:19" ht="11.25">
      <c r="A138" s="4" t="s">
        <v>133</v>
      </c>
      <c r="C138" s="3" t="s">
        <v>262</v>
      </c>
      <c r="E138" s="6">
        <v>6970</v>
      </c>
      <c r="G138" s="19">
        <v>0.5</v>
      </c>
      <c r="I138" s="20">
        <f>E138*G138</f>
        <v>3485</v>
      </c>
      <c r="K138" s="5">
        <f>E138-I138</f>
        <v>3485</v>
      </c>
      <c r="M138" s="14">
        <v>0.4553</v>
      </c>
      <c r="O138" s="5">
        <f>K138*M138</f>
        <v>1586.7205</v>
      </c>
      <c r="Q138" s="16">
        <f>K138-O138</f>
        <v>1898.2795</v>
      </c>
      <c r="S138" s="16">
        <f>I138+O138+Q138</f>
        <v>6970</v>
      </c>
    </row>
    <row r="139" spans="1:19" ht="11.25">
      <c r="A139" s="4" t="s">
        <v>134</v>
      </c>
      <c r="C139" s="3" t="s">
        <v>263</v>
      </c>
      <c r="E139" s="6">
        <v>51990.42</v>
      </c>
      <c r="G139" s="19">
        <v>0.5</v>
      </c>
      <c r="I139" s="20">
        <f>E139*G139</f>
        <v>25995.21</v>
      </c>
      <c r="K139" s="5">
        <f>E139-I139</f>
        <v>25995.21</v>
      </c>
      <c r="M139" s="14">
        <v>0.4587</v>
      </c>
      <c r="O139" s="5">
        <f>K139*M139</f>
        <v>11924.002827</v>
      </c>
      <c r="Q139" s="16">
        <f>K139-O139</f>
        <v>14071.207172999999</v>
      </c>
      <c r="S139" s="16">
        <f>I139+O139+Q139</f>
        <v>51990.42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9691872.090000005</v>
      </c>
      <c r="G143" s="6"/>
      <c r="I143" s="18">
        <f>SUM(I9:I142)</f>
        <v>4845936.045000003</v>
      </c>
      <c r="K143" s="5">
        <f>SUM(K9:K142)</f>
        <v>4845936.045000003</v>
      </c>
      <c r="O143" s="5">
        <f>SUM(O9:O142)</f>
        <v>1679921.3613505</v>
      </c>
      <c r="Q143" s="16">
        <f>K143-O143</f>
        <v>3166014.6836495027</v>
      </c>
      <c r="S143" s="16">
        <f>SUM(S9:S142)</f>
        <v>9691872.090000005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290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66549.79</v>
      </c>
      <c r="G9" s="19">
        <v>0.5</v>
      </c>
      <c r="I9" s="20">
        <f>E9*G9</f>
        <v>33274.895</v>
      </c>
      <c r="K9" s="5">
        <f>E9-I9</f>
        <v>33274.895</v>
      </c>
      <c r="M9" s="14">
        <v>0.2332</v>
      </c>
      <c r="O9" s="5">
        <f>K9*M9</f>
        <v>7759.705513999999</v>
      </c>
      <c r="Q9" s="16">
        <f>K9-O9</f>
        <v>25515.189485999996</v>
      </c>
      <c r="S9" s="16">
        <f>I9+O9+Q9</f>
        <v>66549.79</v>
      </c>
    </row>
    <row r="10" spans="1:19" ht="11.25">
      <c r="A10" s="4" t="s">
        <v>5</v>
      </c>
      <c r="C10" s="3" t="s">
        <v>135</v>
      </c>
      <c r="E10" s="6">
        <v>159032.55</v>
      </c>
      <c r="G10" s="19">
        <v>0.5</v>
      </c>
      <c r="I10" s="20">
        <f aca="true" t="shared" si="0" ref="I10:I73">E10*G10</f>
        <v>79516.275</v>
      </c>
      <c r="K10" s="5">
        <f aca="true" t="shared" si="1" ref="K10:K73">E10-I10</f>
        <v>79516.275</v>
      </c>
      <c r="M10" s="14">
        <v>0.4474</v>
      </c>
      <c r="O10" s="5">
        <f>K10*M10</f>
        <v>35575.581435</v>
      </c>
      <c r="Q10" s="16">
        <f aca="true" t="shared" si="2" ref="Q10:Q73">K10-O10</f>
        <v>43940.693564999994</v>
      </c>
      <c r="S10" s="16">
        <f aca="true" t="shared" si="3" ref="S10:S73">I10+O10+Q10</f>
        <v>159032.55</v>
      </c>
    </row>
    <row r="11" spans="1:19" ht="11.25">
      <c r="A11" s="4" t="s">
        <v>6</v>
      </c>
      <c r="C11" s="3" t="s">
        <v>136</v>
      </c>
      <c r="E11" s="6">
        <v>38080.17</v>
      </c>
      <c r="G11" s="19">
        <v>0.5</v>
      </c>
      <c r="I11" s="20">
        <f t="shared" si="0"/>
        <v>19040.085</v>
      </c>
      <c r="K11" s="5">
        <f t="shared" si="1"/>
        <v>19040.085</v>
      </c>
      <c r="M11" s="14">
        <v>0.1924</v>
      </c>
      <c r="O11" s="5">
        <f aca="true" t="shared" si="4" ref="O11:O74">K11*M11</f>
        <v>3663.3123539999997</v>
      </c>
      <c r="Q11" s="16">
        <f t="shared" si="2"/>
        <v>15376.772646</v>
      </c>
      <c r="S11" s="16">
        <f t="shared" si="3"/>
        <v>38080.17</v>
      </c>
    </row>
    <row r="12" spans="1:19" ht="11.25">
      <c r="A12" s="4" t="s">
        <v>7</v>
      </c>
      <c r="C12" s="3" t="s">
        <v>137</v>
      </c>
      <c r="E12" s="6">
        <v>14228.38</v>
      </c>
      <c r="G12" s="19">
        <v>0.5</v>
      </c>
      <c r="I12" s="20">
        <f t="shared" si="0"/>
        <v>7114.19</v>
      </c>
      <c r="K12" s="5">
        <f t="shared" si="1"/>
        <v>7114.19</v>
      </c>
      <c r="M12" s="14">
        <v>0.3268</v>
      </c>
      <c r="O12" s="5">
        <f t="shared" si="4"/>
        <v>2324.9172919999996</v>
      </c>
      <c r="Q12" s="16">
        <f t="shared" si="2"/>
        <v>4789.272708</v>
      </c>
      <c r="S12" s="16">
        <f t="shared" si="3"/>
        <v>14228.38</v>
      </c>
    </row>
    <row r="13" spans="1:19" ht="11.25">
      <c r="A13" s="4" t="s">
        <v>8</v>
      </c>
      <c r="C13" s="3" t="s">
        <v>138</v>
      </c>
      <c r="E13" s="6">
        <v>10368.95</v>
      </c>
      <c r="G13" s="19">
        <v>0.5</v>
      </c>
      <c r="I13" s="20">
        <f t="shared" si="0"/>
        <v>5184.475</v>
      </c>
      <c r="K13" s="5">
        <f t="shared" si="1"/>
        <v>5184.475</v>
      </c>
      <c r="M13" s="14">
        <v>0.2722</v>
      </c>
      <c r="O13" s="5">
        <f t="shared" si="4"/>
        <v>1411.214095</v>
      </c>
      <c r="Q13" s="16">
        <f t="shared" si="2"/>
        <v>3773.260905</v>
      </c>
      <c r="S13" s="16">
        <f t="shared" si="3"/>
        <v>10368.95</v>
      </c>
    </row>
    <row r="14" spans="1:19" ht="11.25">
      <c r="A14" s="4" t="s">
        <v>9</v>
      </c>
      <c r="C14" s="3" t="s">
        <v>139</v>
      </c>
      <c r="E14" s="6">
        <v>23372.76</v>
      </c>
      <c r="G14" s="19">
        <v>0.5</v>
      </c>
      <c r="I14" s="20">
        <f t="shared" si="0"/>
        <v>11686.38</v>
      </c>
      <c r="K14" s="5">
        <f t="shared" si="1"/>
        <v>11686.38</v>
      </c>
      <c r="M14" s="14">
        <v>0.2639</v>
      </c>
      <c r="O14" s="5">
        <f t="shared" si="4"/>
        <v>3084.035682</v>
      </c>
      <c r="Q14" s="16">
        <f t="shared" si="2"/>
        <v>8602.344318</v>
      </c>
      <c r="S14" s="16">
        <f t="shared" si="3"/>
        <v>23372.76</v>
      </c>
    </row>
    <row r="15" spans="1:19" ht="11.25">
      <c r="A15" s="4" t="s">
        <v>10</v>
      </c>
      <c r="C15" s="3" t="s">
        <v>140</v>
      </c>
      <c r="E15" s="6">
        <v>229891.56</v>
      </c>
      <c r="G15" s="19">
        <v>0.5</v>
      </c>
      <c r="I15" s="20">
        <f t="shared" si="0"/>
        <v>114945.78</v>
      </c>
      <c r="K15" s="5">
        <f t="shared" si="1"/>
        <v>114945.78</v>
      </c>
      <c r="M15" s="14">
        <v>0.4602</v>
      </c>
      <c r="O15" s="5">
        <f t="shared" si="4"/>
        <v>52898.047956</v>
      </c>
      <c r="Q15" s="16">
        <f t="shared" si="2"/>
        <v>62047.732044</v>
      </c>
      <c r="S15" s="16">
        <f t="shared" si="3"/>
        <v>229891.56</v>
      </c>
    </row>
    <row r="16" spans="1:19" ht="11.25">
      <c r="A16" s="4" t="s">
        <v>11</v>
      </c>
      <c r="C16" s="3" t="s">
        <v>141</v>
      </c>
      <c r="E16" s="6">
        <v>185856</v>
      </c>
      <c r="G16" s="19">
        <v>0.5</v>
      </c>
      <c r="I16" s="20">
        <f t="shared" si="0"/>
        <v>92928</v>
      </c>
      <c r="K16" s="5">
        <f t="shared" si="1"/>
        <v>92928</v>
      </c>
      <c r="M16" s="14">
        <v>0.3302</v>
      </c>
      <c r="O16" s="5">
        <f t="shared" si="4"/>
        <v>30684.8256</v>
      </c>
      <c r="Q16" s="16">
        <f t="shared" si="2"/>
        <v>62243.1744</v>
      </c>
      <c r="S16" s="16">
        <f t="shared" si="3"/>
        <v>185856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76128.79</v>
      </c>
      <c r="G18" s="19">
        <v>0.5</v>
      </c>
      <c r="I18" s="20">
        <f t="shared" si="0"/>
        <v>38064.395</v>
      </c>
      <c r="K18" s="5">
        <f t="shared" si="1"/>
        <v>38064.395</v>
      </c>
      <c r="M18" s="14">
        <v>0.336</v>
      </c>
      <c r="O18" s="5">
        <f t="shared" si="4"/>
        <v>12789.63672</v>
      </c>
      <c r="Q18" s="16">
        <f t="shared" si="2"/>
        <v>25274.758279999995</v>
      </c>
      <c r="S18" s="16">
        <f t="shared" si="3"/>
        <v>76128.79</v>
      </c>
    </row>
    <row r="19" spans="1:19" ht="11.25">
      <c r="A19" s="4" t="s">
        <v>14</v>
      </c>
      <c r="C19" s="3" t="s">
        <v>144</v>
      </c>
      <c r="E19" s="6">
        <v>11309.4</v>
      </c>
      <c r="G19" s="19">
        <v>0.5</v>
      </c>
      <c r="I19" s="20">
        <f t="shared" si="0"/>
        <v>5654.7</v>
      </c>
      <c r="K19" s="5">
        <f t="shared" si="1"/>
        <v>5654.7</v>
      </c>
      <c r="M19" s="14">
        <v>0.2109</v>
      </c>
      <c r="O19" s="5">
        <f t="shared" si="4"/>
        <v>1192.57623</v>
      </c>
      <c r="Q19" s="16">
        <f t="shared" si="2"/>
        <v>4462.12377</v>
      </c>
      <c r="S19" s="16">
        <f t="shared" si="3"/>
        <v>11309.4</v>
      </c>
    </row>
    <row r="20" spans="1:19" ht="11.25">
      <c r="A20" s="4" t="s">
        <v>15</v>
      </c>
      <c r="C20" s="3" t="s">
        <v>145</v>
      </c>
      <c r="E20" s="6">
        <v>36949.58</v>
      </c>
      <c r="G20" s="19">
        <v>0.5</v>
      </c>
      <c r="I20" s="20">
        <f t="shared" si="0"/>
        <v>18474.79</v>
      </c>
      <c r="K20" s="5">
        <f t="shared" si="1"/>
        <v>18474.79</v>
      </c>
      <c r="M20" s="14">
        <v>0.3602</v>
      </c>
      <c r="O20" s="5">
        <f t="shared" si="4"/>
        <v>6654.619358000001</v>
      </c>
      <c r="Q20" s="16">
        <f t="shared" si="2"/>
        <v>11820.170642000001</v>
      </c>
      <c r="S20" s="16">
        <f t="shared" si="3"/>
        <v>36949.58</v>
      </c>
    </row>
    <row r="21" spans="1:19" ht="11.25">
      <c r="A21" s="4" t="s">
        <v>16</v>
      </c>
      <c r="C21" s="3" t="s">
        <v>146</v>
      </c>
      <c r="E21" s="6">
        <v>55388.85</v>
      </c>
      <c r="G21" s="19">
        <v>0.5</v>
      </c>
      <c r="I21" s="20">
        <f t="shared" si="0"/>
        <v>27694.425</v>
      </c>
      <c r="K21" s="5">
        <f t="shared" si="1"/>
        <v>27694.425</v>
      </c>
      <c r="M21" s="14">
        <v>0.2439</v>
      </c>
      <c r="O21" s="5">
        <f t="shared" si="4"/>
        <v>6754.6702575</v>
      </c>
      <c r="Q21" s="16">
        <f t="shared" si="2"/>
        <v>20939.7547425</v>
      </c>
      <c r="S21" s="16">
        <f t="shared" si="3"/>
        <v>55388.85</v>
      </c>
    </row>
    <row r="22" spans="1:19" ht="11.25">
      <c r="A22" s="4" t="s">
        <v>17</v>
      </c>
      <c r="C22" s="3" t="s">
        <v>147</v>
      </c>
      <c r="E22" s="6">
        <v>52522.53</v>
      </c>
      <c r="G22" s="19">
        <v>0.5</v>
      </c>
      <c r="I22" s="20">
        <f t="shared" si="0"/>
        <v>26261.265</v>
      </c>
      <c r="K22" s="5">
        <f t="shared" si="1"/>
        <v>26261.265</v>
      </c>
      <c r="M22" s="14">
        <v>0.3156</v>
      </c>
      <c r="O22" s="5">
        <f t="shared" si="4"/>
        <v>8288.055234</v>
      </c>
      <c r="Q22" s="16">
        <f t="shared" si="2"/>
        <v>17973.209766</v>
      </c>
      <c r="S22" s="16">
        <f t="shared" si="3"/>
        <v>52522.53</v>
      </c>
    </row>
    <row r="23" spans="1:19" ht="11.25">
      <c r="A23" s="4" t="s">
        <v>18</v>
      </c>
      <c r="C23" s="3" t="s">
        <v>148</v>
      </c>
      <c r="E23" s="6">
        <v>10361.75</v>
      </c>
      <c r="G23" s="19">
        <v>0.5</v>
      </c>
      <c r="I23" s="20">
        <f t="shared" si="0"/>
        <v>5180.875</v>
      </c>
      <c r="K23" s="5">
        <f t="shared" si="1"/>
        <v>5180.875</v>
      </c>
      <c r="M23" s="14">
        <v>0.2023</v>
      </c>
      <c r="O23" s="5">
        <f t="shared" si="4"/>
        <v>1048.0910125</v>
      </c>
      <c r="Q23" s="16">
        <f t="shared" si="2"/>
        <v>4132.7839875</v>
      </c>
      <c r="S23" s="16">
        <f t="shared" si="3"/>
        <v>10361.75</v>
      </c>
    </row>
    <row r="24" spans="1:19" ht="11.25">
      <c r="A24" s="4" t="s">
        <v>19</v>
      </c>
      <c r="C24" s="3" t="s">
        <v>149</v>
      </c>
      <c r="E24" s="6">
        <v>73099.48</v>
      </c>
      <c r="G24" s="19">
        <v>0.5</v>
      </c>
      <c r="I24" s="20">
        <f t="shared" si="0"/>
        <v>36549.74</v>
      </c>
      <c r="K24" s="5">
        <f t="shared" si="1"/>
        <v>36549.74</v>
      </c>
      <c r="M24" s="14">
        <v>0.3107</v>
      </c>
      <c r="O24" s="5">
        <f t="shared" si="4"/>
        <v>11356.004217999998</v>
      </c>
      <c r="Q24" s="16">
        <f t="shared" si="2"/>
        <v>25193.735782</v>
      </c>
      <c r="S24" s="16">
        <f t="shared" si="3"/>
        <v>73099.48</v>
      </c>
    </row>
    <row r="25" spans="1:19" ht="11.25">
      <c r="A25" s="4" t="s">
        <v>20</v>
      </c>
      <c r="C25" s="3" t="s">
        <v>150</v>
      </c>
      <c r="E25" s="6">
        <v>13948.26</v>
      </c>
      <c r="G25" s="19">
        <v>0.5</v>
      </c>
      <c r="I25" s="20">
        <f t="shared" si="0"/>
        <v>6974.13</v>
      </c>
      <c r="K25" s="5">
        <f t="shared" si="1"/>
        <v>6974.13</v>
      </c>
      <c r="M25" s="14">
        <v>0.3308</v>
      </c>
      <c r="O25" s="5">
        <f t="shared" si="4"/>
        <v>2307.042204</v>
      </c>
      <c r="Q25" s="16">
        <f t="shared" si="2"/>
        <v>4667.087796</v>
      </c>
      <c r="S25" s="16">
        <f t="shared" si="3"/>
        <v>13948.26</v>
      </c>
    </row>
    <row r="26" spans="1:19" ht="11.25">
      <c r="A26" s="4" t="s">
        <v>21</v>
      </c>
      <c r="C26" s="3" t="s">
        <v>151</v>
      </c>
      <c r="E26" s="6">
        <v>12590.92</v>
      </c>
      <c r="G26" s="19">
        <v>0.5</v>
      </c>
      <c r="I26" s="20">
        <f t="shared" si="0"/>
        <v>6295.46</v>
      </c>
      <c r="K26" s="5">
        <f t="shared" si="1"/>
        <v>6295.46</v>
      </c>
      <c r="M26" s="14">
        <v>0.291</v>
      </c>
      <c r="O26" s="5">
        <f t="shared" si="4"/>
        <v>1831.97886</v>
      </c>
      <c r="Q26" s="16">
        <f t="shared" si="2"/>
        <v>4463.48114</v>
      </c>
      <c r="S26" s="16">
        <f t="shared" si="3"/>
        <v>12590.92</v>
      </c>
    </row>
    <row r="27" spans="1:19" ht="11.25">
      <c r="A27" s="4" t="s">
        <v>22</v>
      </c>
      <c r="C27" s="3" t="s">
        <v>152</v>
      </c>
      <c r="E27" s="6">
        <v>25141.8</v>
      </c>
      <c r="G27" s="19">
        <v>0.5</v>
      </c>
      <c r="I27" s="20">
        <f t="shared" si="0"/>
        <v>12570.9</v>
      </c>
      <c r="K27" s="5">
        <f t="shared" si="1"/>
        <v>12570.9</v>
      </c>
      <c r="M27" s="14">
        <v>0.3131</v>
      </c>
      <c r="O27" s="5">
        <f t="shared" si="4"/>
        <v>3935.94879</v>
      </c>
      <c r="Q27" s="16">
        <f t="shared" si="2"/>
        <v>8634.95121</v>
      </c>
      <c r="S27" s="16">
        <f t="shared" si="3"/>
        <v>25141.8</v>
      </c>
    </row>
    <row r="28" spans="1:19" ht="11.25">
      <c r="A28" s="4" t="s">
        <v>23</v>
      </c>
      <c r="C28" s="3" t="s">
        <v>153</v>
      </c>
      <c r="E28" s="6">
        <v>19419.35</v>
      </c>
      <c r="G28" s="19">
        <v>0.5</v>
      </c>
      <c r="I28" s="20">
        <f t="shared" si="0"/>
        <v>9709.675</v>
      </c>
      <c r="K28" s="5">
        <f t="shared" si="1"/>
        <v>9709.675</v>
      </c>
      <c r="M28" s="14">
        <v>0.2204</v>
      </c>
      <c r="O28" s="5">
        <f t="shared" si="4"/>
        <v>2140.01237</v>
      </c>
      <c r="Q28" s="16">
        <f t="shared" si="2"/>
        <v>7569.662629999999</v>
      </c>
      <c r="S28" s="16">
        <f t="shared" si="3"/>
        <v>19419.35</v>
      </c>
    </row>
    <row r="29" spans="1:19" ht="11.25">
      <c r="A29" s="4" t="s">
        <v>24</v>
      </c>
      <c r="C29" s="3" t="s">
        <v>154</v>
      </c>
      <c r="E29" s="6">
        <v>279318.56</v>
      </c>
      <c r="G29" s="19">
        <v>0.5</v>
      </c>
      <c r="I29" s="20">
        <f t="shared" si="0"/>
        <v>139659.28</v>
      </c>
      <c r="K29" s="5">
        <f t="shared" si="1"/>
        <v>139659.28</v>
      </c>
      <c r="M29" s="14">
        <v>0.3853</v>
      </c>
      <c r="O29" s="5">
        <f t="shared" si="4"/>
        <v>53810.720583999995</v>
      </c>
      <c r="Q29" s="16">
        <f t="shared" si="2"/>
        <v>85848.559416</v>
      </c>
      <c r="S29" s="16">
        <f t="shared" si="3"/>
        <v>279318.56</v>
      </c>
    </row>
    <row r="30" spans="1:19" ht="11.25">
      <c r="A30" s="4" t="s">
        <v>25</v>
      </c>
      <c r="C30" s="3" t="s">
        <v>155</v>
      </c>
      <c r="E30" s="6">
        <v>11686.38</v>
      </c>
      <c r="G30" s="19">
        <v>0.5</v>
      </c>
      <c r="I30" s="20">
        <f t="shared" si="0"/>
        <v>5843.19</v>
      </c>
      <c r="K30" s="5">
        <f t="shared" si="1"/>
        <v>5843.19</v>
      </c>
      <c r="M30" s="14">
        <v>0.4797</v>
      </c>
      <c r="O30" s="5">
        <f t="shared" si="4"/>
        <v>2802.978243</v>
      </c>
      <c r="Q30" s="16">
        <f t="shared" si="2"/>
        <v>3040.2117569999996</v>
      </c>
      <c r="S30" s="16">
        <f t="shared" si="3"/>
        <v>11686.38</v>
      </c>
    </row>
    <row r="31" spans="1:19" ht="11.25">
      <c r="A31" s="4" t="s">
        <v>26</v>
      </c>
      <c r="C31" s="3" t="s">
        <v>156</v>
      </c>
      <c r="E31" s="6">
        <v>0</v>
      </c>
      <c r="G31" s="19">
        <v>0.5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125183.63</v>
      </c>
      <c r="G32" s="19">
        <v>0.5</v>
      </c>
      <c r="I32" s="20">
        <f t="shared" si="0"/>
        <v>62591.815</v>
      </c>
      <c r="K32" s="5">
        <f t="shared" si="1"/>
        <v>62591.815</v>
      </c>
      <c r="M32" s="14">
        <v>0.3767</v>
      </c>
      <c r="O32" s="5">
        <f t="shared" si="4"/>
        <v>23578.3367105</v>
      </c>
      <c r="Q32" s="16">
        <f t="shared" si="2"/>
        <v>39013.4782895</v>
      </c>
      <c r="S32" s="16">
        <f t="shared" si="3"/>
        <v>125183.63</v>
      </c>
    </row>
    <row r="33" spans="1:19" ht="11.25">
      <c r="A33" s="4" t="s">
        <v>28</v>
      </c>
      <c r="C33" s="3" t="s">
        <v>158</v>
      </c>
      <c r="E33" s="6">
        <v>59702.22</v>
      </c>
      <c r="G33" s="19">
        <v>0.5</v>
      </c>
      <c r="I33" s="20">
        <f t="shared" si="0"/>
        <v>29851.11</v>
      </c>
      <c r="K33" s="5">
        <f t="shared" si="1"/>
        <v>29851.11</v>
      </c>
      <c r="M33" s="14">
        <v>0.304</v>
      </c>
      <c r="O33" s="5">
        <f t="shared" si="4"/>
        <v>9074.73744</v>
      </c>
      <c r="Q33" s="16">
        <f t="shared" si="2"/>
        <v>20776.37256</v>
      </c>
      <c r="S33" s="16">
        <f t="shared" si="3"/>
        <v>59702.22</v>
      </c>
    </row>
    <row r="34" spans="1:19" ht="11.25">
      <c r="A34" s="4" t="s">
        <v>29</v>
      </c>
      <c r="C34" s="3" t="s">
        <v>159</v>
      </c>
      <c r="E34" s="6">
        <v>4523.76</v>
      </c>
      <c r="G34" s="19">
        <v>0.5</v>
      </c>
      <c r="I34" s="20">
        <f t="shared" si="0"/>
        <v>2261.88</v>
      </c>
      <c r="K34" s="5">
        <f t="shared" si="1"/>
        <v>2261.88</v>
      </c>
      <c r="M34" s="14">
        <v>0.3042</v>
      </c>
      <c r="O34" s="5">
        <f t="shared" si="4"/>
        <v>688.0638960000001</v>
      </c>
      <c r="Q34" s="16">
        <f t="shared" si="2"/>
        <v>1573.816104</v>
      </c>
      <c r="S34" s="16">
        <f t="shared" si="3"/>
        <v>4523.76</v>
      </c>
    </row>
    <row r="35" spans="1:19" ht="11.25">
      <c r="A35" s="4" t="s">
        <v>30</v>
      </c>
      <c r="C35" s="3" t="s">
        <v>160</v>
      </c>
      <c r="E35" s="6">
        <v>17489.82</v>
      </c>
      <c r="G35" s="19">
        <v>0.5</v>
      </c>
      <c r="I35" s="20">
        <f t="shared" si="0"/>
        <v>8744.91</v>
      </c>
      <c r="K35" s="5">
        <f t="shared" si="1"/>
        <v>8744.91</v>
      </c>
      <c r="M35" s="14">
        <v>0.3358</v>
      </c>
      <c r="O35" s="5">
        <f t="shared" si="4"/>
        <v>2936.540778</v>
      </c>
      <c r="Q35" s="16">
        <f t="shared" si="2"/>
        <v>5808.369221999999</v>
      </c>
      <c r="S35" s="16">
        <f t="shared" si="3"/>
        <v>17489.82</v>
      </c>
    </row>
    <row r="36" spans="1:19" ht="11.25">
      <c r="A36" s="4" t="s">
        <v>31</v>
      </c>
      <c r="C36" s="3" t="s">
        <v>161</v>
      </c>
      <c r="E36" s="6">
        <v>78371.45</v>
      </c>
      <c r="G36" s="19">
        <v>0.5</v>
      </c>
      <c r="I36" s="20">
        <f t="shared" si="0"/>
        <v>39185.725</v>
      </c>
      <c r="K36" s="5">
        <f t="shared" si="1"/>
        <v>39185.725</v>
      </c>
      <c r="M36" s="14">
        <v>0.3853</v>
      </c>
      <c r="O36" s="5">
        <f t="shared" si="4"/>
        <v>15098.259842499998</v>
      </c>
      <c r="Q36" s="16">
        <f t="shared" si="2"/>
        <v>24087.465157500003</v>
      </c>
      <c r="S36" s="16">
        <f t="shared" si="3"/>
        <v>78371.45</v>
      </c>
    </row>
    <row r="37" spans="1:19" ht="11.25">
      <c r="A37" s="4" t="s">
        <v>32</v>
      </c>
      <c r="C37" s="3" t="s">
        <v>162</v>
      </c>
      <c r="E37" s="6">
        <v>567866.63</v>
      </c>
      <c r="G37" s="19">
        <v>0.5</v>
      </c>
      <c r="I37" s="20">
        <f t="shared" si="0"/>
        <v>283933.315</v>
      </c>
      <c r="K37" s="5">
        <f t="shared" si="1"/>
        <v>283933.315</v>
      </c>
      <c r="M37" s="14">
        <v>0.4611</v>
      </c>
      <c r="O37" s="5">
        <f t="shared" si="4"/>
        <v>130921.6515465</v>
      </c>
      <c r="Q37" s="16">
        <f t="shared" si="2"/>
        <v>153011.66345350002</v>
      </c>
      <c r="S37" s="16">
        <f t="shared" si="3"/>
        <v>567866.63</v>
      </c>
    </row>
    <row r="38" spans="1:19" ht="11.25">
      <c r="A38" s="4" t="s">
        <v>33</v>
      </c>
      <c r="C38" s="3" t="s">
        <v>163</v>
      </c>
      <c r="E38" s="6">
        <v>53472.4</v>
      </c>
      <c r="G38" s="19">
        <v>0.5</v>
      </c>
      <c r="I38" s="20">
        <f t="shared" si="0"/>
        <v>26736.2</v>
      </c>
      <c r="K38" s="5">
        <f t="shared" si="1"/>
        <v>26736.2</v>
      </c>
      <c r="M38" s="14">
        <v>0.4584</v>
      </c>
      <c r="O38" s="5">
        <f t="shared" si="4"/>
        <v>12255.87408</v>
      </c>
      <c r="Q38" s="16">
        <f t="shared" si="2"/>
        <v>14480.325920000001</v>
      </c>
      <c r="S38" s="16">
        <f t="shared" si="3"/>
        <v>53472.4</v>
      </c>
    </row>
    <row r="39" spans="1:19" ht="11.25">
      <c r="A39" s="4" t="s">
        <v>34</v>
      </c>
      <c r="C39" s="3" t="s">
        <v>164</v>
      </c>
      <c r="E39" s="6">
        <v>10178.46</v>
      </c>
      <c r="G39" s="19">
        <v>0.5</v>
      </c>
      <c r="I39" s="20">
        <f t="shared" si="0"/>
        <v>5089.23</v>
      </c>
      <c r="K39" s="5">
        <f t="shared" si="1"/>
        <v>5089.23</v>
      </c>
      <c r="M39" s="14">
        <v>0.2324</v>
      </c>
      <c r="O39" s="5">
        <f t="shared" si="4"/>
        <v>1182.737052</v>
      </c>
      <c r="Q39" s="16">
        <f t="shared" si="2"/>
        <v>3906.4929479999996</v>
      </c>
      <c r="S39" s="16">
        <f t="shared" si="3"/>
        <v>10178.46</v>
      </c>
    </row>
    <row r="40" spans="1:19" ht="11.25">
      <c r="A40" s="4" t="s">
        <v>35</v>
      </c>
      <c r="C40" s="3" t="s">
        <v>165</v>
      </c>
      <c r="E40" s="6">
        <v>48253.01</v>
      </c>
      <c r="G40" s="19">
        <v>0.5</v>
      </c>
      <c r="I40" s="20">
        <f t="shared" si="0"/>
        <v>24126.505</v>
      </c>
      <c r="K40" s="5">
        <f t="shared" si="1"/>
        <v>24126.505</v>
      </c>
      <c r="M40" s="14">
        <v>0.3811</v>
      </c>
      <c r="O40" s="5">
        <f t="shared" si="4"/>
        <v>9194.6110555</v>
      </c>
      <c r="Q40" s="16">
        <f t="shared" si="2"/>
        <v>14931.893944500001</v>
      </c>
      <c r="S40" s="16">
        <f t="shared" si="3"/>
        <v>48253.01</v>
      </c>
    </row>
    <row r="41" spans="1:19" ht="11.25">
      <c r="A41" s="4" t="s">
        <v>36</v>
      </c>
      <c r="C41" s="3" t="s">
        <v>166</v>
      </c>
      <c r="E41" s="6">
        <v>51988.3</v>
      </c>
      <c r="G41" s="19">
        <v>0.5</v>
      </c>
      <c r="I41" s="20">
        <f t="shared" si="0"/>
        <v>25994.15</v>
      </c>
      <c r="K41" s="5">
        <f t="shared" si="1"/>
        <v>25994.15</v>
      </c>
      <c r="M41" s="14">
        <v>0.283</v>
      </c>
      <c r="O41" s="5">
        <f t="shared" si="4"/>
        <v>7356.34445</v>
      </c>
      <c r="Q41" s="16">
        <f t="shared" si="2"/>
        <v>18637.80555</v>
      </c>
      <c r="S41" s="16">
        <f t="shared" si="3"/>
        <v>51988.3</v>
      </c>
    </row>
    <row r="42" spans="1:19" ht="11.25">
      <c r="A42" s="4" t="s">
        <v>37</v>
      </c>
      <c r="C42" s="3" t="s">
        <v>167</v>
      </c>
      <c r="E42" s="6">
        <v>101532.23</v>
      </c>
      <c r="G42" s="19">
        <v>0.5</v>
      </c>
      <c r="I42" s="20">
        <f t="shared" si="0"/>
        <v>50766.115</v>
      </c>
      <c r="K42" s="5">
        <f t="shared" si="1"/>
        <v>50766.115</v>
      </c>
      <c r="M42" s="14">
        <v>0.4348</v>
      </c>
      <c r="O42" s="5">
        <f t="shared" si="4"/>
        <v>22073.106802</v>
      </c>
      <c r="Q42" s="16">
        <f t="shared" si="2"/>
        <v>28693.008198</v>
      </c>
      <c r="S42" s="16">
        <f t="shared" si="3"/>
        <v>101532.23</v>
      </c>
    </row>
    <row r="43" spans="1:19" ht="11.25">
      <c r="A43" s="4" t="s">
        <v>38</v>
      </c>
      <c r="C43" s="3" t="s">
        <v>168</v>
      </c>
      <c r="E43" s="6">
        <v>11920.78</v>
      </c>
      <c r="G43" s="19">
        <v>0.5</v>
      </c>
      <c r="I43" s="20">
        <f t="shared" si="0"/>
        <v>5960.39</v>
      </c>
      <c r="K43" s="5">
        <f t="shared" si="1"/>
        <v>5960.39</v>
      </c>
      <c r="M43" s="14">
        <v>0.2898</v>
      </c>
      <c r="O43" s="5">
        <f t="shared" si="4"/>
        <v>1727.321022</v>
      </c>
      <c r="Q43" s="16">
        <f t="shared" si="2"/>
        <v>4233.068978</v>
      </c>
      <c r="S43" s="16">
        <f t="shared" si="3"/>
        <v>11920.78</v>
      </c>
    </row>
    <row r="44" spans="1:19" ht="11.25">
      <c r="A44" s="4" t="s">
        <v>39</v>
      </c>
      <c r="C44" s="3" t="s">
        <v>169</v>
      </c>
      <c r="E44" s="6">
        <v>62344.38</v>
      </c>
      <c r="G44" s="19">
        <v>0.5</v>
      </c>
      <c r="I44" s="20">
        <f t="shared" si="0"/>
        <v>31172.19</v>
      </c>
      <c r="K44" s="5">
        <f t="shared" si="1"/>
        <v>31172.19</v>
      </c>
      <c r="M44" s="14">
        <v>0.3687</v>
      </c>
      <c r="O44" s="5">
        <f t="shared" si="4"/>
        <v>11493.186453</v>
      </c>
      <c r="Q44" s="16">
        <f t="shared" si="2"/>
        <v>19679.003547</v>
      </c>
      <c r="S44" s="16">
        <f t="shared" si="3"/>
        <v>62344.38</v>
      </c>
    </row>
    <row r="45" spans="1:19" ht="11.25">
      <c r="A45" s="4" t="s">
        <v>40</v>
      </c>
      <c r="C45" s="3" t="s">
        <v>170</v>
      </c>
      <c r="E45" s="6">
        <v>11760.82</v>
      </c>
      <c r="G45" s="19">
        <v>0.5</v>
      </c>
      <c r="I45" s="20">
        <f t="shared" si="0"/>
        <v>5880.41</v>
      </c>
      <c r="K45" s="5">
        <f t="shared" si="1"/>
        <v>5880.41</v>
      </c>
      <c r="M45" s="14">
        <v>0.4871</v>
      </c>
      <c r="O45" s="5">
        <f t="shared" si="4"/>
        <v>2864.347711</v>
      </c>
      <c r="Q45" s="16">
        <f t="shared" si="2"/>
        <v>3016.062289</v>
      </c>
      <c r="S45" s="16">
        <f t="shared" si="3"/>
        <v>11760.82</v>
      </c>
    </row>
    <row r="46" spans="1:19" ht="11.25">
      <c r="A46" s="4" t="s">
        <v>41</v>
      </c>
      <c r="C46" s="3" t="s">
        <v>171</v>
      </c>
      <c r="E46" s="6">
        <v>9047.52</v>
      </c>
      <c r="G46" s="19">
        <v>0.5</v>
      </c>
      <c r="I46" s="20">
        <f t="shared" si="0"/>
        <v>4523.76</v>
      </c>
      <c r="K46" s="5">
        <f t="shared" si="1"/>
        <v>4523.76</v>
      </c>
      <c r="M46" s="14">
        <v>0.2109</v>
      </c>
      <c r="O46" s="5">
        <f t="shared" si="4"/>
        <v>954.0609840000001</v>
      </c>
      <c r="Q46" s="16">
        <f t="shared" si="2"/>
        <v>3569.699016</v>
      </c>
      <c r="S46" s="16">
        <f t="shared" si="3"/>
        <v>9047.52</v>
      </c>
    </row>
    <row r="47" spans="1:19" ht="11.25">
      <c r="A47" s="4" t="s">
        <v>42</v>
      </c>
      <c r="C47" s="3" t="s">
        <v>172</v>
      </c>
      <c r="E47" s="6">
        <v>4926.83</v>
      </c>
      <c r="G47" s="19">
        <v>0.5</v>
      </c>
      <c r="I47" s="20">
        <f t="shared" si="0"/>
        <v>2463.415</v>
      </c>
      <c r="K47" s="5">
        <f t="shared" si="1"/>
        <v>2463.415</v>
      </c>
      <c r="M47" s="14">
        <v>0.3471</v>
      </c>
      <c r="O47" s="5">
        <f t="shared" si="4"/>
        <v>855.0513465</v>
      </c>
      <c r="Q47" s="16">
        <f t="shared" si="2"/>
        <v>1608.3636535</v>
      </c>
      <c r="S47" s="16">
        <f t="shared" si="3"/>
        <v>4926.83</v>
      </c>
    </row>
    <row r="48" spans="1:19" ht="11.25">
      <c r="A48" s="4" t="s">
        <v>43</v>
      </c>
      <c r="C48" s="3" t="s">
        <v>173</v>
      </c>
      <c r="E48" s="6">
        <v>30202.22</v>
      </c>
      <c r="G48" s="19">
        <v>0.5</v>
      </c>
      <c r="I48" s="20">
        <f t="shared" si="0"/>
        <v>15101.11</v>
      </c>
      <c r="K48" s="5">
        <f t="shared" si="1"/>
        <v>15101.11</v>
      </c>
      <c r="M48" s="14">
        <v>0.2266</v>
      </c>
      <c r="O48" s="5">
        <f t="shared" si="4"/>
        <v>3421.911526</v>
      </c>
      <c r="Q48" s="16">
        <f t="shared" si="2"/>
        <v>11679.198474</v>
      </c>
      <c r="S48" s="16">
        <f t="shared" si="3"/>
        <v>30202.22</v>
      </c>
    </row>
    <row r="49" spans="1:19" ht="11.25">
      <c r="A49" s="4" t="s">
        <v>44</v>
      </c>
      <c r="C49" s="3" t="s">
        <v>174</v>
      </c>
      <c r="E49" s="6">
        <v>31719.69</v>
      </c>
      <c r="G49" s="19">
        <v>0.5</v>
      </c>
      <c r="I49" s="20">
        <f t="shared" si="0"/>
        <v>15859.845</v>
      </c>
      <c r="K49" s="5">
        <f t="shared" si="1"/>
        <v>15859.845</v>
      </c>
      <c r="M49" s="14">
        <v>0.2335</v>
      </c>
      <c r="O49" s="5">
        <f t="shared" si="4"/>
        <v>3703.2738075</v>
      </c>
      <c r="Q49" s="16">
        <f t="shared" si="2"/>
        <v>12156.5711925</v>
      </c>
      <c r="S49" s="16">
        <f t="shared" si="3"/>
        <v>31719.69</v>
      </c>
    </row>
    <row r="50" spans="1:19" ht="11.25">
      <c r="A50" s="4" t="s">
        <v>45</v>
      </c>
      <c r="C50" s="3" t="s">
        <v>175</v>
      </c>
      <c r="E50" s="6">
        <v>72707.52</v>
      </c>
      <c r="G50" s="19">
        <v>0.5</v>
      </c>
      <c r="I50" s="20">
        <f t="shared" si="0"/>
        <v>36353.76</v>
      </c>
      <c r="K50" s="5">
        <f t="shared" si="1"/>
        <v>36353.76</v>
      </c>
      <c r="M50" s="14">
        <v>0.4444</v>
      </c>
      <c r="O50" s="5">
        <f t="shared" si="4"/>
        <v>16155.610944000002</v>
      </c>
      <c r="Q50" s="16">
        <f t="shared" si="2"/>
        <v>20198.149056000002</v>
      </c>
      <c r="S50" s="16">
        <f t="shared" si="3"/>
        <v>72707.52</v>
      </c>
    </row>
    <row r="51" spans="1:19" ht="11.25">
      <c r="A51" s="4" t="s">
        <v>46</v>
      </c>
      <c r="C51" s="3" t="s">
        <v>176</v>
      </c>
      <c r="E51" s="6">
        <v>367859.94</v>
      </c>
      <c r="G51" s="19">
        <v>0.5</v>
      </c>
      <c r="I51" s="20">
        <f t="shared" si="0"/>
        <v>183929.97</v>
      </c>
      <c r="K51" s="5">
        <f t="shared" si="1"/>
        <v>183929.97</v>
      </c>
      <c r="M51" s="14">
        <v>0.3755</v>
      </c>
      <c r="O51" s="5">
        <f t="shared" si="4"/>
        <v>69065.703735</v>
      </c>
      <c r="Q51" s="16">
        <f t="shared" si="2"/>
        <v>114864.266265</v>
      </c>
      <c r="S51" s="16">
        <f t="shared" si="3"/>
        <v>367859.94</v>
      </c>
    </row>
    <row r="52" spans="1:19" ht="11.25">
      <c r="A52" s="4" t="s">
        <v>47</v>
      </c>
      <c r="C52" s="3" t="s">
        <v>177</v>
      </c>
      <c r="E52" s="6">
        <v>35197.76</v>
      </c>
      <c r="G52" s="19">
        <v>0.5</v>
      </c>
      <c r="I52" s="20">
        <f t="shared" si="0"/>
        <v>17598.88</v>
      </c>
      <c r="K52" s="5">
        <f t="shared" si="1"/>
        <v>17598.88</v>
      </c>
      <c r="M52" s="14">
        <v>0.2786</v>
      </c>
      <c r="O52" s="5">
        <f t="shared" si="4"/>
        <v>4903.047968000001</v>
      </c>
      <c r="Q52" s="16">
        <f t="shared" si="2"/>
        <v>12695.832032</v>
      </c>
      <c r="S52" s="16">
        <f t="shared" si="3"/>
        <v>35197.76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13508</v>
      </c>
      <c r="G54" s="19">
        <v>0.5</v>
      </c>
      <c r="I54" s="20">
        <f t="shared" si="0"/>
        <v>6754</v>
      </c>
      <c r="K54" s="5">
        <f t="shared" si="1"/>
        <v>6754</v>
      </c>
      <c r="M54" s="14">
        <v>0.3613</v>
      </c>
      <c r="O54" s="5">
        <f t="shared" si="4"/>
        <v>2440.2202</v>
      </c>
      <c r="Q54" s="16">
        <f t="shared" si="2"/>
        <v>4313.7798</v>
      </c>
      <c r="S54" s="16">
        <f t="shared" si="3"/>
        <v>13508</v>
      </c>
    </row>
    <row r="55" spans="1:19" ht="11.25">
      <c r="A55" s="4" t="s">
        <v>50</v>
      </c>
      <c r="C55" s="3" t="s">
        <v>180</v>
      </c>
      <c r="E55" s="6">
        <v>4557</v>
      </c>
      <c r="G55" s="19">
        <v>0.5</v>
      </c>
      <c r="I55" s="20">
        <f t="shared" si="0"/>
        <v>2278.5</v>
      </c>
      <c r="K55" s="5">
        <f t="shared" si="1"/>
        <v>2278.5</v>
      </c>
      <c r="M55" s="14">
        <v>0.4483</v>
      </c>
      <c r="O55" s="5">
        <f t="shared" si="4"/>
        <v>1021.45155</v>
      </c>
      <c r="Q55" s="16">
        <f t="shared" si="2"/>
        <v>1257.04845</v>
      </c>
      <c r="S55" s="16">
        <f t="shared" si="3"/>
        <v>4557</v>
      </c>
    </row>
    <row r="56" spans="1:19" ht="11.25">
      <c r="A56" s="4" t="s">
        <v>51</v>
      </c>
      <c r="C56" s="3" t="s">
        <v>181</v>
      </c>
      <c r="E56" s="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69887.73</v>
      </c>
      <c r="G57" s="19">
        <v>0.5</v>
      </c>
      <c r="I57" s="20">
        <f t="shared" si="0"/>
        <v>34943.865</v>
      </c>
      <c r="K57" s="5">
        <f t="shared" si="1"/>
        <v>34943.865</v>
      </c>
      <c r="M57" s="14">
        <v>0.3627</v>
      </c>
      <c r="O57" s="5">
        <f t="shared" si="4"/>
        <v>12674.1398355</v>
      </c>
      <c r="Q57" s="16">
        <f t="shared" si="2"/>
        <v>22269.7251645</v>
      </c>
      <c r="S57" s="16">
        <f t="shared" si="3"/>
        <v>69887.73</v>
      </c>
    </row>
    <row r="58" spans="1:19" ht="11.25">
      <c r="A58" s="4" t="s">
        <v>53</v>
      </c>
      <c r="C58" s="3" t="s">
        <v>183</v>
      </c>
      <c r="E58" s="6">
        <v>40694.98</v>
      </c>
      <c r="G58" s="19">
        <v>0.5</v>
      </c>
      <c r="I58" s="20">
        <f t="shared" si="0"/>
        <v>20347.49</v>
      </c>
      <c r="K58" s="5">
        <f t="shared" si="1"/>
        <v>20347.49</v>
      </c>
      <c r="M58" s="14">
        <v>0.3853</v>
      </c>
      <c r="O58" s="5">
        <f t="shared" si="4"/>
        <v>7839.8878970000005</v>
      </c>
      <c r="Q58" s="16">
        <f t="shared" si="2"/>
        <v>12507.602103000001</v>
      </c>
      <c r="S58" s="16">
        <f t="shared" si="3"/>
        <v>40694.98</v>
      </c>
    </row>
    <row r="59" spans="1:19" ht="11.25">
      <c r="A59" s="4" t="s">
        <v>54</v>
      </c>
      <c r="C59" s="3" t="s">
        <v>184</v>
      </c>
      <c r="E59" s="6">
        <v>11686.38</v>
      </c>
      <c r="G59" s="19">
        <v>0.5</v>
      </c>
      <c r="I59" s="20">
        <f t="shared" si="0"/>
        <v>5843.19</v>
      </c>
      <c r="K59" s="5">
        <f t="shared" si="1"/>
        <v>5843.19</v>
      </c>
      <c r="M59" s="14">
        <v>0.4391</v>
      </c>
      <c r="O59" s="5">
        <f t="shared" si="4"/>
        <v>2565.7447289999996</v>
      </c>
      <c r="Q59" s="16">
        <f t="shared" si="2"/>
        <v>3277.445271</v>
      </c>
      <c r="S59" s="16">
        <f t="shared" si="3"/>
        <v>11686.38</v>
      </c>
    </row>
    <row r="60" spans="1:19" ht="11.25">
      <c r="A60" s="4" t="s">
        <v>55</v>
      </c>
      <c r="C60" s="3" t="s">
        <v>185</v>
      </c>
      <c r="E60" s="6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95888.51</v>
      </c>
      <c r="G61" s="19">
        <v>0.5</v>
      </c>
      <c r="I61" s="20">
        <f t="shared" si="0"/>
        <v>47944.255</v>
      </c>
      <c r="K61" s="5">
        <f t="shared" si="1"/>
        <v>47944.255</v>
      </c>
      <c r="M61" s="17">
        <v>0.4764</v>
      </c>
      <c r="O61" s="5">
        <f t="shared" si="4"/>
        <v>22840.643082</v>
      </c>
      <c r="Q61" s="16">
        <f t="shared" si="2"/>
        <v>25103.611918</v>
      </c>
      <c r="S61" s="16">
        <f t="shared" si="3"/>
        <v>95888.51</v>
      </c>
    </row>
    <row r="62" spans="1:19" ht="11.25">
      <c r="A62" s="4" t="s">
        <v>57</v>
      </c>
      <c r="C62" s="3" t="s">
        <v>187</v>
      </c>
      <c r="E62" s="6">
        <v>66205.79</v>
      </c>
      <c r="G62" s="19">
        <v>0.5</v>
      </c>
      <c r="I62" s="20">
        <f t="shared" si="0"/>
        <v>33102.895</v>
      </c>
      <c r="K62" s="5">
        <f t="shared" si="1"/>
        <v>33102.895</v>
      </c>
      <c r="M62" s="14">
        <v>0.4401</v>
      </c>
      <c r="O62" s="5">
        <f t="shared" si="4"/>
        <v>14568.584089499998</v>
      </c>
      <c r="Q62" s="16">
        <f t="shared" si="2"/>
        <v>18534.310910499997</v>
      </c>
      <c r="S62" s="16">
        <f t="shared" si="3"/>
        <v>66205.79</v>
      </c>
    </row>
    <row r="63" spans="1:19" ht="11.25">
      <c r="A63" s="4" t="s">
        <v>58</v>
      </c>
      <c r="C63" s="3" t="s">
        <v>188</v>
      </c>
      <c r="E63" s="6">
        <v>42143.85</v>
      </c>
      <c r="G63" s="19">
        <v>0.5</v>
      </c>
      <c r="I63" s="20">
        <f t="shared" si="0"/>
        <v>21071.925</v>
      </c>
      <c r="K63" s="5">
        <f t="shared" si="1"/>
        <v>21071.925</v>
      </c>
      <c r="M63" s="14">
        <v>0.1698</v>
      </c>
      <c r="O63" s="5">
        <f t="shared" si="4"/>
        <v>3578.012865</v>
      </c>
      <c r="Q63" s="16">
        <f t="shared" si="2"/>
        <v>17493.912135</v>
      </c>
      <c r="S63" s="16">
        <f t="shared" si="3"/>
        <v>42143.85</v>
      </c>
    </row>
    <row r="64" spans="1:19" ht="11.25">
      <c r="A64" s="4" t="s">
        <v>59</v>
      </c>
      <c r="C64" s="3" t="s">
        <v>189</v>
      </c>
      <c r="E64" s="6">
        <v>11246.21</v>
      </c>
      <c r="G64" s="19">
        <v>0.5</v>
      </c>
      <c r="I64" s="20">
        <f t="shared" si="0"/>
        <v>5623.105</v>
      </c>
      <c r="K64" s="5">
        <f t="shared" si="1"/>
        <v>5623.105</v>
      </c>
      <c r="M64" s="14">
        <v>0.3355</v>
      </c>
      <c r="O64" s="5">
        <f t="shared" si="4"/>
        <v>1886.5517275</v>
      </c>
      <c r="Q64" s="16">
        <f t="shared" si="2"/>
        <v>3736.5532724999994</v>
      </c>
      <c r="S64" s="16">
        <f t="shared" si="3"/>
        <v>11246.21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86871.92</v>
      </c>
      <c r="G66" s="19">
        <v>0.5</v>
      </c>
      <c r="I66" s="20">
        <f t="shared" si="0"/>
        <v>43435.96</v>
      </c>
      <c r="K66" s="5">
        <f t="shared" si="1"/>
        <v>43435.96</v>
      </c>
      <c r="M66" s="14">
        <v>0.2286</v>
      </c>
      <c r="O66" s="5">
        <f t="shared" si="4"/>
        <v>9929.460455999999</v>
      </c>
      <c r="Q66" s="16">
        <f t="shared" si="2"/>
        <v>33506.499544</v>
      </c>
      <c r="S66" s="16">
        <f t="shared" si="3"/>
        <v>86871.92</v>
      </c>
    </row>
    <row r="67" spans="1:19" ht="11.25">
      <c r="A67" s="4" t="s">
        <v>62</v>
      </c>
      <c r="C67" s="3" t="s">
        <v>192</v>
      </c>
      <c r="E67" s="6">
        <v>8670.54</v>
      </c>
      <c r="G67" s="19">
        <v>0.5</v>
      </c>
      <c r="I67" s="20">
        <f t="shared" si="0"/>
        <v>4335.27</v>
      </c>
      <c r="K67" s="5">
        <f t="shared" si="1"/>
        <v>4335.27</v>
      </c>
      <c r="M67" s="14">
        <v>0.4333</v>
      </c>
      <c r="O67" s="5">
        <f t="shared" si="4"/>
        <v>1878.4724910000002</v>
      </c>
      <c r="Q67" s="16">
        <f t="shared" si="2"/>
        <v>2456.797509</v>
      </c>
      <c r="S67" s="16">
        <f t="shared" si="3"/>
        <v>8670.54</v>
      </c>
    </row>
    <row r="68" spans="1:19" ht="11.25">
      <c r="A68" s="4" t="s">
        <v>63</v>
      </c>
      <c r="C68" s="3" t="s">
        <v>193</v>
      </c>
      <c r="E68" s="6">
        <v>71799.8</v>
      </c>
      <c r="G68" s="19">
        <v>0.5</v>
      </c>
      <c r="I68" s="20">
        <f t="shared" si="0"/>
        <v>35899.9</v>
      </c>
      <c r="K68" s="5">
        <f t="shared" si="1"/>
        <v>35899.9</v>
      </c>
      <c r="M68" s="14">
        <v>0.2834</v>
      </c>
      <c r="O68" s="5">
        <f t="shared" si="4"/>
        <v>10174.03166</v>
      </c>
      <c r="Q68" s="16">
        <f t="shared" si="2"/>
        <v>25725.86834</v>
      </c>
      <c r="S68" s="16">
        <f t="shared" si="3"/>
        <v>71799.8</v>
      </c>
    </row>
    <row r="69" spans="1:19" ht="11.25">
      <c r="A69" s="4" t="s">
        <v>64</v>
      </c>
      <c r="C69" s="3" t="s">
        <v>194</v>
      </c>
      <c r="E69" s="6">
        <v>23706.63</v>
      </c>
      <c r="G69" s="19">
        <v>0.5</v>
      </c>
      <c r="I69" s="20">
        <f t="shared" si="0"/>
        <v>11853.315</v>
      </c>
      <c r="K69" s="5">
        <f t="shared" si="1"/>
        <v>11853.315</v>
      </c>
      <c r="M69" s="14">
        <v>0.3132</v>
      </c>
      <c r="O69" s="5">
        <f t="shared" si="4"/>
        <v>3712.458258</v>
      </c>
      <c r="Q69" s="16">
        <f t="shared" si="2"/>
        <v>8140.856742</v>
      </c>
      <c r="S69" s="16">
        <f t="shared" si="3"/>
        <v>23706.63</v>
      </c>
    </row>
    <row r="70" spans="1:19" ht="11.25">
      <c r="A70" s="4" t="s">
        <v>65</v>
      </c>
      <c r="C70" s="3" t="s">
        <v>195</v>
      </c>
      <c r="E70" s="6">
        <v>23372.76</v>
      </c>
      <c r="G70" s="19">
        <v>0.5</v>
      </c>
      <c r="I70" s="20">
        <f t="shared" si="0"/>
        <v>11686.38</v>
      </c>
      <c r="K70" s="5">
        <f t="shared" si="1"/>
        <v>11686.38</v>
      </c>
      <c r="M70" s="14">
        <v>0.4329</v>
      </c>
      <c r="O70" s="5">
        <f t="shared" si="4"/>
        <v>5059.033902</v>
      </c>
      <c r="Q70" s="16">
        <f t="shared" si="2"/>
        <v>6627.346097999999</v>
      </c>
      <c r="S70" s="16">
        <f t="shared" si="3"/>
        <v>23372.76</v>
      </c>
    </row>
    <row r="71" spans="1:19" ht="11.25">
      <c r="A71" s="4" t="s">
        <v>66</v>
      </c>
      <c r="C71" s="3" t="s">
        <v>196</v>
      </c>
      <c r="E71" s="6">
        <v>27473.03</v>
      </c>
      <c r="G71" s="19">
        <v>0.5</v>
      </c>
      <c r="I71" s="20">
        <f t="shared" si="0"/>
        <v>13736.515</v>
      </c>
      <c r="K71" s="5">
        <f t="shared" si="1"/>
        <v>13736.515</v>
      </c>
      <c r="M71" s="14">
        <v>0.1971</v>
      </c>
      <c r="O71" s="5">
        <f t="shared" si="4"/>
        <v>2707.4671064999998</v>
      </c>
      <c r="Q71" s="16">
        <f t="shared" si="2"/>
        <v>11029.0478935</v>
      </c>
      <c r="S71" s="16">
        <f t="shared" si="3"/>
        <v>27473.03</v>
      </c>
    </row>
    <row r="72" spans="1:19" ht="11.25">
      <c r="A72" s="4" t="s">
        <v>67</v>
      </c>
      <c r="C72" s="3" t="s">
        <v>197</v>
      </c>
      <c r="E72" s="6">
        <v>821.79</v>
      </c>
      <c r="G72" s="19">
        <v>0.5</v>
      </c>
      <c r="I72" s="20">
        <f t="shared" si="0"/>
        <v>410.895</v>
      </c>
      <c r="K72" s="5">
        <f t="shared" si="1"/>
        <v>410.895</v>
      </c>
      <c r="M72" s="14">
        <v>0.3304</v>
      </c>
      <c r="O72" s="5">
        <f t="shared" si="4"/>
        <v>135.75970800000002</v>
      </c>
      <c r="Q72" s="16">
        <f t="shared" si="2"/>
        <v>275.13529199999994</v>
      </c>
      <c r="S72" s="16">
        <f t="shared" si="3"/>
        <v>821.79</v>
      </c>
    </row>
    <row r="73" spans="1:19" ht="11.25">
      <c r="A73" s="4" t="s">
        <v>68</v>
      </c>
      <c r="C73" s="3" t="s">
        <v>198</v>
      </c>
      <c r="E73" s="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7862.22</v>
      </c>
      <c r="G74" s="19">
        <v>0.5</v>
      </c>
      <c r="I74" s="20">
        <f aca="true" t="shared" si="5" ref="I74:I137">E74*G74</f>
        <v>3931.11</v>
      </c>
      <c r="K74" s="5">
        <f aca="true" t="shared" si="6" ref="K74:K135">E74-I74</f>
        <v>3931.11</v>
      </c>
      <c r="M74" s="14">
        <v>0.4083</v>
      </c>
      <c r="O74" s="5">
        <f t="shared" si="4"/>
        <v>1605.0722130000001</v>
      </c>
      <c r="Q74" s="16">
        <f aca="true" t="shared" si="7" ref="Q74:Q135">K74-O74</f>
        <v>2326.037787</v>
      </c>
      <c r="S74" s="16">
        <f aca="true" t="shared" si="8" ref="S74:S135">I74+O74+Q74</f>
        <v>7862.22</v>
      </c>
    </row>
    <row r="75" spans="1:19" ht="11.25">
      <c r="A75" s="4" t="s">
        <v>70</v>
      </c>
      <c r="C75" s="3" t="s">
        <v>200</v>
      </c>
      <c r="E75" s="6">
        <v>27797.1</v>
      </c>
      <c r="G75" s="19">
        <v>0.5</v>
      </c>
      <c r="I75" s="20">
        <f t="shared" si="5"/>
        <v>13898.55</v>
      </c>
      <c r="K75" s="5">
        <f t="shared" si="6"/>
        <v>13898.55</v>
      </c>
      <c r="M75" s="14">
        <v>0.2865</v>
      </c>
      <c r="O75" s="5">
        <f aca="true" t="shared" si="9" ref="O75:O135">K75*M75</f>
        <v>3981.9345749999993</v>
      </c>
      <c r="Q75" s="16">
        <f t="shared" si="7"/>
        <v>9916.615425</v>
      </c>
      <c r="S75" s="16">
        <f t="shared" si="8"/>
        <v>27797.1</v>
      </c>
    </row>
    <row r="76" spans="1:19" ht="11.25">
      <c r="A76" s="4" t="s">
        <v>71</v>
      </c>
      <c r="C76" s="3" t="s">
        <v>201</v>
      </c>
      <c r="E76" s="6">
        <v>17437.61</v>
      </c>
      <c r="G76" s="19">
        <v>0.5</v>
      </c>
      <c r="I76" s="20">
        <f t="shared" si="5"/>
        <v>8718.805</v>
      </c>
      <c r="K76" s="5">
        <f t="shared" si="6"/>
        <v>8718.805</v>
      </c>
      <c r="M76" s="14">
        <v>0.2539</v>
      </c>
      <c r="O76" s="5">
        <f t="shared" si="9"/>
        <v>2213.7045895</v>
      </c>
      <c r="Q76" s="16">
        <f t="shared" si="7"/>
        <v>6505.1004105</v>
      </c>
      <c r="S76" s="16">
        <f t="shared" si="8"/>
        <v>17437.61</v>
      </c>
    </row>
    <row r="77" spans="1:19" ht="11.25">
      <c r="A77" s="4" t="s">
        <v>72</v>
      </c>
      <c r="C77" s="3" t="s">
        <v>202</v>
      </c>
      <c r="E77" s="6">
        <v>54721.13</v>
      </c>
      <c r="G77" s="19">
        <v>0.5</v>
      </c>
      <c r="I77" s="20">
        <f t="shared" si="5"/>
        <v>27360.565</v>
      </c>
      <c r="K77" s="5">
        <f t="shared" si="6"/>
        <v>27360.565</v>
      </c>
      <c r="M77" s="14">
        <v>0.2355</v>
      </c>
      <c r="O77" s="5">
        <f t="shared" si="9"/>
        <v>6443.413057499999</v>
      </c>
      <c r="Q77" s="16">
        <f t="shared" si="7"/>
        <v>20917.1519425</v>
      </c>
      <c r="S77" s="16">
        <f t="shared" si="8"/>
        <v>54721.13</v>
      </c>
    </row>
    <row r="78" spans="1:19" ht="11.25">
      <c r="A78" s="4" t="s">
        <v>73</v>
      </c>
      <c r="C78" s="3" t="s">
        <v>203</v>
      </c>
      <c r="E78" s="6">
        <v>10932.42</v>
      </c>
      <c r="G78" s="19">
        <v>0.5</v>
      </c>
      <c r="I78" s="20">
        <f t="shared" si="5"/>
        <v>5466.21</v>
      </c>
      <c r="K78" s="5">
        <f t="shared" si="6"/>
        <v>5466.21</v>
      </c>
      <c r="M78" s="14">
        <v>0.4342</v>
      </c>
      <c r="O78" s="5">
        <f t="shared" si="9"/>
        <v>2373.428382</v>
      </c>
      <c r="Q78" s="16">
        <f t="shared" si="7"/>
        <v>3092.781618</v>
      </c>
      <c r="S78" s="16">
        <f t="shared" si="8"/>
        <v>10932.42</v>
      </c>
    </row>
    <row r="79" spans="1:19" ht="11.25">
      <c r="A79" s="4" t="s">
        <v>74</v>
      </c>
      <c r="C79" s="3" t="s">
        <v>204</v>
      </c>
      <c r="E79" s="6">
        <v>2560</v>
      </c>
      <c r="G79" s="19">
        <v>0.5</v>
      </c>
      <c r="I79" s="20">
        <f t="shared" si="5"/>
        <v>1280</v>
      </c>
      <c r="K79" s="5">
        <f t="shared" si="6"/>
        <v>1280</v>
      </c>
      <c r="M79" s="14">
        <v>0.2232</v>
      </c>
      <c r="O79" s="5">
        <f t="shared" si="9"/>
        <v>285.696</v>
      </c>
      <c r="Q79" s="16">
        <f t="shared" si="7"/>
        <v>994.304</v>
      </c>
      <c r="S79" s="16">
        <f t="shared" si="8"/>
        <v>2560</v>
      </c>
    </row>
    <row r="80" spans="1:19" ht="11.25">
      <c r="A80" s="4" t="s">
        <v>75</v>
      </c>
      <c r="C80" s="3" t="s">
        <v>205</v>
      </c>
      <c r="E80" s="6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144455.2</v>
      </c>
      <c r="G81" s="19">
        <v>0.5</v>
      </c>
      <c r="I81" s="20">
        <f t="shared" si="5"/>
        <v>72227.6</v>
      </c>
      <c r="K81" s="5">
        <f t="shared" si="6"/>
        <v>72227.6</v>
      </c>
      <c r="M81" s="14">
        <v>0.3414</v>
      </c>
      <c r="O81" s="5">
        <f t="shared" si="9"/>
        <v>24658.502640000002</v>
      </c>
      <c r="Q81" s="16">
        <f t="shared" si="7"/>
        <v>47569.09736</v>
      </c>
      <c r="S81" s="16">
        <f t="shared" si="8"/>
        <v>144455.2</v>
      </c>
    </row>
    <row r="82" spans="1:19" ht="11.25">
      <c r="A82" s="4" t="s">
        <v>77</v>
      </c>
      <c r="C82" s="3" t="s">
        <v>207</v>
      </c>
      <c r="E82" s="6">
        <v>77454.91</v>
      </c>
      <c r="G82" s="19">
        <v>0.5</v>
      </c>
      <c r="I82" s="20">
        <f t="shared" si="5"/>
        <v>38727.455</v>
      </c>
      <c r="K82" s="5">
        <f t="shared" si="6"/>
        <v>38727.455</v>
      </c>
      <c r="M82" s="14">
        <v>0.2923</v>
      </c>
      <c r="O82" s="5">
        <f t="shared" si="9"/>
        <v>11320.0350965</v>
      </c>
      <c r="Q82" s="16">
        <f t="shared" si="7"/>
        <v>27407.419903500002</v>
      </c>
      <c r="S82" s="16">
        <f t="shared" si="8"/>
        <v>77454.91</v>
      </c>
    </row>
    <row r="83" spans="1:19" ht="11.25">
      <c r="A83" s="4" t="s">
        <v>78</v>
      </c>
      <c r="C83" s="3" t="s">
        <v>208</v>
      </c>
      <c r="E83" s="6">
        <v>14702.22</v>
      </c>
      <c r="G83" s="19">
        <v>0.5</v>
      </c>
      <c r="I83" s="20">
        <f t="shared" si="5"/>
        <v>7351.11</v>
      </c>
      <c r="K83" s="5">
        <f t="shared" si="6"/>
        <v>7351.11</v>
      </c>
      <c r="M83" s="14">
        <v>0.4199</v>
      </c>
      <c r="O83" s="5">
        <f t="shared" si="9"/>
        <v>3086.731089</v>
      </c>
      <c r="Q83" s="16">
        <f t="shared" si="7"/>
        <v>4264.378911</v>
      </c>
      <c r="S83" s="16">
        <f t="shared" si="8"/>
        <v>14702.22</v>
      </c>
    </row>
    <row r="84" spans="1:19" ht="11.25">
      <c r="A84" s="4" t="s">
        <v>79</v>
      </c>
      <c r="C84" s="3" t="s">
        <v>209</v>
      </c>
      <c r="E84" s="6">
        <v>11874.52</v>
      </c>
      <c r="G84" s="19">
        <v>0.5</v>
      </c>
      <c r="I84" s="20">
        <f t="shared" si="5"/>
        <v>5937.26</v>
      </c>
      <c r="K84" s="5">
        <f t="shared" si="6"/>
        <v>5937.26</v>
      </c>
      <c r="M84" s="14">
        <v>0.3227</v>
      </c>
      <c r="O84" s="5">
        <f t="shared" si="9"/>
        <v>1915.953802</v>
      </c>
      <c r="Q84" s="16">
        <f t="shared" si="7"/>
        <v>4021.306198</v>
      </c>
      <c r="S84" s="16">
        <f t="shared" si="8"/>
        <v>11874.52</v>
      </c>
    </row>
    <row r="85" spans="1:19" ht="11.25">
      <c r="A85" s="4" t="s">
        <v>80</v>
      </c>
      <c r="C85" s="3" t="s">
        <v>210</v>
      </c>
      <c r="E85" s="6">
        <v>117975.14</v>
      </c>
      <c r="G85" s="19">
        <v>0.5</v>
      </c>
      <c r="I85" s="20">
        <f t="shared" si="5"/>
        <v>58987.57</v>
      </c>
      <c r="K85" s="5">
        <f t="shared" si="6"/>
        <v>58987.57</v>
      </c>
      <c r="M85" s="14">
        <v>0.4397</v>
      </c>
      <c r="O85" s="5">
        <f t="shared" si="9"/>
        <v>25936.834529</v>
      </c>
      <c r="Q85" s="16">
        <f t="shared" si="7"/>
        <v>33050.735471</v>
      </c>
      <c r="S85" s="16">
        <f t="shared" si="8"/>
        <v>117975.13999999998</v>
      </c>
    </row>
    <row r="86" spans="1:19" ht="11.25">
      <c r="A86" s="4" t="s">
        <v>81</v>
      </c>
      <c r="C86" s="3" t="s">
        <v>211</v>
      </c>
      <c r="E86" s="6">
        <v>45060.95</v>
      </c>
      <c r="G86" s="19">
        <v>0.5</v>
      </c>
      <c r="I86" s="20">
        <f t="shared" si="5"/>
        <v>22530.475</v>
      </c>
      <c r="K86" s="5">
        <f t="shared" si="6"/>
        <v>22530.475</v>
      </c>
      <c r="M86" s="14">
        <v>0.2336</v>
      </c>
      <c r="O86" s="5">
        <f t="shared" si="9"/>
        <v>5263.11896</v>
      </c>
      <c r="Q86" s="16">
        <f t="shared" si="7"/>
        <v>17267.35604</v>
      </c>
      <c r="S86" s="16">
        <f t="shared" si="8"/>
        <v>45060.95</v>
      </c>
    </row>
    <row r="87" spans="1:19" ht="11.25">
      <c r="A87" s="4" t="s">
        <v>82</v>
      </c>
      <c r="C87" s="3" t="s">
        <v>212</v>
      </c>
      <c r="E87" s="6">
        <v>99363.11</v>
      </c>
      <c r="G87" s="19">
        <v>0.5</v>
      </c>
      <c r="I87" s="20">
        <f t="shared" si="5"/>
        <v>49681.555</v>
      </c>
      <c r="K87" s="5">
        <f t="shared" si="6"/>
        <v>49681.555</v>
      </c>
      <c r="M87" s="14">
        <v>0.3445</v>
      </c>
      <c r="O87" s="5">
        <f t="shared" si="9"/>
        <v>17115.295697499998</v>
      </c>
      <c r="Q87" s="16">
        <f t="shared" si="7"/>
        <v>32566.259302500002</v>
      </c>
      <c r="S87" s="16">
        <f t="shared" si="8"/>
        <v>99363.10999999999</v>
      </c>
    </row>
    <row r="88" spans="1:19" ht="11.25">
      <c r="A88" s="4" t="s">
        <v>83</v>
      </c>
      <c r="C88" s="3" t="s">
        <v>213</v>
      </c>
      <c r="E88" s="6">
        <v>46924.55</v>
      </c>
      <c r="G88" s="19">
        <v>0.5</v>
      </c>
      <c r="I88" s="20">
        <f t="shared" si="5"/>
        <v>23462.275</v>
      </c>
      <c r="K88" s="5">
        <f t="shared" si="6"/>
        <v>23462.275</v>
      </c>
      <c r="M88" s="14">
        <v>0.1894</v>
      </c>
      <c r="O88" s="5">
        <f t="shared" si="9"/>
        <v>4443.754885</v>
      </c>
      <c r="Q88" s="16">
        <f t="shared" si="7"/>
        <v>19018.520115</v>
      </c>
      <c r="S88" s="16">
        <f t="shared" si="8"/>
        <v>46924.55</v>
      </c>
    </row>
    <row r="89" spans="1:19" ht="11.25">
      <c r="A89" s="4" t="s">
        <v>84</v>
      </c>
      <c r="C89" s="3" t="s">
        <v>214</v>
      </c>
      <c r="E89" s="6">
        <v>10585</v>
      </c>
      <c r="G89" s="19">
        <v>0.5</v>
      </c>
      <c r="I89" s="20">
        <f t="shared" si="5"/>
        <v>5292.5</v>
      </c>
      <c r="K89" s="5">
        <f t="shared" si="6"/>
        <v>5292.5</v>
      </c>
      <c r="M89" s="14">
        <v>0.3154</v>
      </c>
      <c r="O89" s="5">
        <f t="shared" si="9"/>
        <v>1669.2545</v>
      </c>
      <c r="Q89" s="16">
        <f t="shared" si="7"/>
        <v>3623.2455</v>
      </c>
      <c r="S89" s="16">
        <f t="shared" si="8"/>
        <v>10585</v>
      </c>
    </row>
    <row r="90" spans="1:19" ht="11.25">
      <c r="A90" s="4" t="s">
        <v>85</v>
      </c>
      <c r="C90" s="3" t="s">
        <v>215</v>
      </c>
      <c r="E90" s="6">
        <v>66551.83</v>
      </c>
      <c r="G90" s="19">
        <v>0.5</v>
      </c>
      <c r="I90" s="20">
        <f t="shared" si="5"/>
        <v>33275.915</v>
      </c>
      <c r="K90" s="5">
        <f t="shared" si="6"/>
        <v>33275.915</v>
      </c>
      <c r="M90" s="14">
        <v>0.3517</v>
      </c>
      <c r="O90" s="5">
        <f t="shared" si="9"/>
        <v>11703.1393055</v>
      </c>
      <c r="Q90" s="16">
        <f t="shared" si="7"/>
        <v>21572.7756945</v>
      </c>
      <c r="S90" s="16">
        <f t="shared" si="8"/>
        <v>66551.83</v>
      </c>
    </row>
    <row r="91" spans="1:19" ht="11.25">
      <c r="A91" s="4" t="s">
        <v>86</v>
      </c>
      <c r="C91" s="3" t="s">
        <v>216</v>
      </c>
      <c r="E91" s="6">
        <v>60675.92</v>
      </c>
      <c r="G91" s="19">
        <v>0.5</v>
      </c>
      <c r="I91" s="20">
        <f t="shared" si="5"/>
        <v>30337.96</v>
      </c>
      <c r="K91" s="5">
        <f t="shared" si="6"/>
        <v>30337.96</v>
      </c>
      <c r="M91" s="14">
        <v>0.2337</v>
      </c>
      <c r="O91" s="5">
        <f t="shared" si="9"/>
        <v>7089.981252</v>
      </c>
      <c r="Q91" s="16">
        <f t="shared" si="7"/>
        <v>23247.978748</v>
      </c>
      <c r="S91" s="16">
        <f t="shared" si="8"/>
        <v>60675.92</v>
      </c>
    </row>
    <row r="92" spans="1:19" ht="11.25">
      <c r="A92" s="4" t="s">
        <v>87</v>
      </c>
      <c r="C92" s="3" t="s">
        <v>217</v>
      </c>
      <c r="E92" s="6">
        <v>11686.38</v>
      </c>
      <c r="G92" s="19">
        <v>0.5</v>
      </c>
      <c r="I92" s="20">
        <f t="shared" si="5"/>
        <v>5843.19</v>
      </c>
      <c r="K92" s="5">
        <f t="shared" si="6"/>
        <v>5843.19</v>
      </c>
      <c r="M92" s="14">
        <v>0.323</v>
      </c>
      <c r="O92" s="5">
        <f t="shared" si="9"/>
        <v>1887.3503699999999</v>
      </c>
      <c r="Q92" s="16">
        <f t="shared" si="7"/>
        <v>3955.8396299999995</v>
      </c>
      <c r="S92" s="16">
        <f t="shared" si="8"/>
        <v>11686.38</v>
      </c>
    </row>
    <row r="93" spans="1:19" ht="11.25">
      <c r="A93" s="4" t="s">
        <v>88</v>
      </c>
      <c r="C93" s="3" t="s">
        <v>218</v>
      </c>
      <c r="E93" s="6">
        <v>152920.22</v>
      </c>
      <c r="G93" s="19">
        <v>0.5</v>
      </c>
      <c r="I93" s="20">
        <f t="shared" si="5"/>
        <v>76460.11</v>
      </c>
      <c r="K93" s="5">
        <f t="shared" si="6"/>
        <v>76460.11</v>
      </c>
      <c r="M93" s="14">
        <v>0.4588</v>
      </c>
      <c r="O93" s="5">
        <f t="shared" si="9"/>
        <v>35079.898468</v>
      </c>
      <c r="Q93" s="16">
        <f t="shared" si="7"/>
        <v>41380.211532</v>
      </c>
      <c r="S93" s="16">
        <f t="shared" si="8"/>
        <v>152920.22</v>
      </c>
    </row>
    <row r="94" spans="1:19" ht="11.25">
      <c r="A94" s="4" t="s">
        <v>89</v>
      </c>
      <c r="C94" s="3" t="s">
        <v>219</v>
      </c>
      <c r="E94" s="6">
        <v>157796.23</v>
      </c>
      <c r="G94" s="19">
        <v>0.5</v>
      </c>
      <c r="I94" s="20">
        <f t="shared" si="5"/>
        <v>78898.115</v>
      </c>
      <c r="K94" s="5">
        <f t="shared" si="6"/>
        <v>78898.115</v>
      </c>
      <c r="M94" s="14">
        <v>0.4439</v>
      </c>
      <c r="O94" s="5">
        <f t="shared" si="9"/>
        <v>35022.8732485</v>
      </c>
      <c r="Q94" s="16">
        <f t="shared" si="7"/>
        <v>43875.241751500005</v>
      </c>
      <c r="S94" s="16">
        <f t="shared" si="8"/>
        <v>157796.23</v>
      </c>
    </row>
    <row r="95" spans="1:19" ht="11.25">
      <c r="A95" s="4" t="s">
        <v>90</v>
      </c>
      <c r="C95" s="3" t="s">
        <v>220</v>
      </c>
      <c r="E95" s="6">
        <v>4926.83</v>
      </c>
      <c r="G95" s="19">
        <v>0.5</v>
      </c>
      <c r="I95" s="20">
        <f t="shared" si="5"/>
        <v>2463.415</v>
      </c>
      <c r="K95" s="5">
        <f t="shared" si="6"/>
        <v>2463.415</v>
      </c>
      <c r="M95" s="14">
        <v>0.3979</v>
      </c>
      <c r="O95" s="5">
        <f t="shared" si="9"/>
        <v>980.1928284999999</v>
      </c>
      <c r="Q95" s="16">
        <f t="shared" si="7"/>
        <v>1483.2221715</v>
      </c>
      <c r="S95" s="16">
        <f t="shared" si="8"/>
        <v>4926.83</v>
      </c>
    </row>
    <row r="96" spans="1:19" ht="11.25">
      <c r="A96" s="4" t="s">
        <v>91</v>
      </c>
      <c r="C96" s="3" t="s">
        <v>221</v>
      </c>
      <c r="E96" s="6">
        <v>1180</v>
      </c>
      <c r="G96" s="19">
        <v>0.5</v>
      </c>
      <c r="I96" s="20">
        <f t="shared" si="5"/>
        <v>590</v>
      </c>
      <c r="K96" s="5">
        <f t="shared" si="6"/>
        <v>590</v>
      </c>
      <c r="M96" s="14">
        <v>0.2387</v>
      </c>
      <c r="O96" s="5">
        <f t="shared" si="9"/>
        <v>140.833</v>
      </c>
      <c r="Q96" s="16">
        <f t="shared" si="7"/>
        <v>449.16700000000003</v>
      </c>
      <c r="S96" s="16">
        <f t="shared" si="8"/>
        <v>1180</v>
      </c>
    </row>
    <row r="97" spans="1:19" ht="11.25">
      <c r="A97" s="4" t="s">
        <v>92</v>
      </c>
      <c r="C97" s="3" t="s">
        <v>222</v>
      </c>
      <c r="E97" s="6">
        <v>68917.47</v>
      </c>
      <c r="G97" s="19">
        <v>0.5</v>
      </c>
      <c r="I97" s="20">
        <f t="shared" si="5"/>
        <v>34458.735</v>
      </c>
      <c r="K97" s="5">
        <f t="shared" si="6"/>
        <v>34458.735</v>
      </c>
      <c r="M97" s="14">
        <v>0.2455</v>
      </c>
      <c r="O97" s="5">
        <f t="shared" si="9"/>
        <v>8459.6194425</v>
      </c>
      <c r="Q97" s="16">
        <f t="shared" si="7"/>
        <v>25999.1155575</v>
      </c>
      <c r="S97" s="16">
        <f t="shared" si="8"/>
        <v>68917.47</v>
      </c>
    </row>
    <row r="98" spans="1:19" ht="11.25">
      <c r="A98" s="4" t="s">
        <v>93</v>
      </c>
      <c r="C98" s="3" t="s">
        <v>223</v>
      </c>
      <c r="E98" s="6">
        <v>106413.91</v>
      </c>
      <c r="G98" s="19">
        <v>0.5</v>
      </c>
      <c r="I98" s="20">
        <f t="shared" si="5"/>
        <v>53206.955</v>
      </c>
      <c r="K98" s="5">
        <f t="shared" si="6"/>
        <v>53206.955</v>
      </c>
      <c r="M98" s="14">
        <v>0.3853</v>
      </c>
      <c r="O98" s="5">
        <f t="shared" si="9"/>
        <v>20500.6397615</v>
      </c>
      <c r="Q98" s="16">
        <f t="shared" si="7"/>
        <v>32706.315238500003</v>
      </c>
      <c r="S98" s="16">
        <f t="shared" si="8"/>
        <v>106413.91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35296.54</v>
      </c>
      <c r="G100" s="19">
        <v>0.5</v>
      </c>
      <c r="I100" s="20">
        <f t="shared" si="5"/>
        <v>17648.27</v>
      </c>
      <c r="K100" s="5">
        <f t="shared" si="6"/>
        <v>17648.27</v>
      </c>
      <c r="M100" s="14">
        <v>0.3025</v>
      </c>
      <c r="O100" s="5">
        <f t="shared" si="9"/>
        <v>5338.601675</v>
      </c>
      <c r="Q100" s="16">
        <f t="shared" si="7"/>
        <v>12309.668325</v>
      </c>
      <c r="S100" s="16">
        <f t="shared" si="8"/>
        <v>35296.54</v>
      </c>
    </row>
    <row r="101" spans="1:19" ht="11.25">
      <c r="A101" s="4" t="s">
        <v>96</v>
      </c>
      <c r="C101" s="3" t="s">
        <v>226</v>
      </c>
      <c r="E101" s="6">
        <v>20598.83</v>
      </c>
      <c r="G101" s="19">
        <v>0.5</v>
      </c>
      <c r="I101" s="20">
        <f t="shared" si="5"/>
        <v>10299.415</v>
      </c>
      <c r="K101" s="5">
        <f t="shared" si="6"/>
        <v>10299.415</v>
      </c>
      <c r="M101" s="14">
        <v>0.2755</v>
      </c>
      <c r="O101" s="5">
        <f t="shared" si="9"/>
        <v>2837.4888325000006</v>
      </c>
      <c r="Q101" s="16">
        <f t="shared" si="7"/>
        <v>7461.9261675</v>
      </c>
      <c r="S101" s="16">
        <f t="shared" si="8"/>
        <v>20598.83</v>
      </c>
    </row>
    <row r="102" spans="1:19" ht="11.25">
      <c r="A102" s="4" t="s">
        <v>97</v>
      </c>
      <c r="C102" s="3" t="s">
        <v>227</v>
      </c>
      <c r="E102" s="6">
        <v>11013.44</v>
      </c>
      <c r="G102" s="19">
        <v>0.5</v>
      </c>
      <c r="I102" s="20">
        <f t="shared" si="5"/>
        <v>5506.72</v>
      </c>
      <c r="K102" s="5">
        <f t="shared" si="6"/>
        <v>5506.72</v>
      </c>
      <c r="M102" s="14">
        <v>0.2708</v>
      </c>
      <c r="O102" s="5">
        <f t="shared" si="9"/>
        <v>1491.219776</v>
      </c>
      <c r="Q102" s="16">
        <f t="shared" si="7"/>
        <v>4015.5002240000003</v>
      </c>
      <c r="S102" s="16">
        <f t="shared" si="8"/>
        <v>11013.44</v>
      </c>
    </row>
    <row r="103" spans="1:19" ht="11.25">
      <c r="A103" s="4" t="s">
        <v>98</v>
      </c>
      <c r="C103" s="3" t="s">
        <v>228</v>
      </c>
      <c r="E103" s="6">
        <v>36847.18</v>
      </c>
      <c r="G103" s="19">
        <v>0.5</v>
      </c>
      <c r="I103" s="20">
        <f t="shared" si="5"/>
        <v>18423.59</v>
      </c>
      <c r="K103" s="5">
        <f t="shared" si="6"/>
        <v>18423.59</v>
      </c>
      <c r="M103" s="14">
        <v>0.3888</v>
      </c>
      <c r="O103" s="5">
        <f t="shared" si="9"/>
        <v>7163.091791999999</v>
      </c>
      <c r="Q103" s="16">
        <f t="shared" si="7"/>
        <v>11260.498208</v>
      </c>
      <c r="S103" s="16">
        <f t="shared" si="8"/>
        <v>36847.18</v>
      </c>
    </row>
    <row r="104" spans="1:19" ht="11.25">
      <c r="A104" s="4" t="s">
        <v>99</v>
      </c>
      <c r="C104" s="3" t="s">
        <v>229</v>
      </c>
      <c r="E104" s="6">
        <v>165432.9</v>
      </c>
      <c r="G104" s="19">
        <v>0.5</v>
      </c>
      <c r="I104" s="20">
        <f t="shared" si="5"/>
        <v>82716.45</v>
      </c>
      <c r="K104" s="5">
        <f t="shared" si="6"/>
        <v>82716.45</v>
      </c>
      <c r="M104" s="14">
        <v>0.5309</v>
      </c>
      <c r="O104" s="5">
        <f t="shared" si="9"/>
        <v>43914.163305</v>
      </c>
      <c r="Q104" s="16">
        <f t="shared" si="7"/>
        <v>38802.286694999995</v>
      </c>
      <c r="S104" s="16">
        <f t="shared" si="8"/>
        <v>165432.9</v>
      </c>
    </row>
    <row r="105" spans="1:19" ht="11.25">
      <c r="A105" s="4" t="s">
        <v>100</v>
      </c>
      <c r="C105" s="3" t="s">
        <v>230</v>
      </c>
      <c r="E105" s="6">
        <v>31186.23</v>
      </c>
      <c r="G105" s="19">
        <v>0.5</v>
      </c>
      <c r="I105" s="20">
        <f t="shared" si="5"/>
        <v>15593.115</v>
      </c>
      <c r="K105" s="5">
        <f t="shared" si="6"/>
        <v>15593.115</v>
      </c>
      <c r="M105" s="14">
        <v>0.255</v>
      </c>
      <c r="O105" s="5">
        <f t="shared" si="9"/>
        <v>3976.244325</v>
      </c>
      <c r="Q105" s="16">
        <f t="shared" si="7"/>
        <v>11616.870675</v>
      </c>
      <c r="S105" s="16">
        <f t="shared" si="8"/>
        <v>31186.230000000003</v>
      </c>
    </row>
    <row r="106" spans="1:19" ht="11.25">
      <c r="A106" s="4" t="s">
        <v>101</v>
      </c>
      <c r="C106" s="3" t="s">
        <v>231</v>
      </c>
      <c r="E106" s="6">
        <v>66248.43</v>
      </c>
      <c r="G106" s="19">
        <v>0.5</v>
      </c>
      <c r="I106" s="20">
        <f t="shared" si="5"/>
        <v>33124.215</v>
      </c>
      <c r="K106" s="5">
        <f t="shared" si="6"/>
        <v>33124.215</v>
      </c>
      <c r="M106" s="14">
        <v>0.2547</v>
      </c>
      <c r="O106" s="5">
        <f t="shared" si="9"/>
        <v>8436.737560499998</v>
      </c>
      <c r="Q106" s="16">
        <f t="shared" si="7"/>
        <v>24687.4774395</v>
      </c>
      <c r="S106" s="16">
        <f t="shared" si="8"/>
        <v>66248.43</v>
      </c>
    </row>
    <row r="107" spans="1:19" ht="11.25">
      <c r="A107" s="4" t="s">
        <v>102</v>
      </c>
      <c r="C107" s="3" t="s">
        <v>232</v>
      </c>
      <c r="E107" s="6">
        <v>22125.96</v>
      </c>
      <c r="G107" s="19">
        <v>0.5</v>
      </c>
      <c r="I107" s="20">
        <f t="shared" si="5"/>
        <v>11062.98</v>
      </c>
      <c r="K107" s="5">
        <f t="shared" si="6"/>
        <v>11062.98</v>
      </c>
      <c r="M107" s="14">
        <v>0.2329</v>
      </c>
      <c r="O107" s="5">
        <f t="shared" si="9"/>
        <v>2576.568042</v>
      </c>
      <c r="Q107" s="16">
        <f t="shared" si="7"/>
        <v>8486.411958</v>
      </c>
      <c r="S107" s="16">
        <f t="shared" si="8"/>
        <v>22125.96</v>
      </c>
    </row>
    <row r="108" spans="1:19" ht="11.25">
      <c r="A108" s="4" t="s">
        <v>103</v>
      </c>
      <c r="C108" s="3" t="s">
        <v>233</v>
      </c>
      <c r="E108" s="6">
        <v>180425.33</v>
      </c>
      <c r="G108" s="19">
        <v>0.5</v>
      </c>
      <c r="I108" s="20">
        <f t="shared" si="5"/>
        <v>90212.665</v>
      </c>
      <c r="K108" s="5">
        <f t="shared" si="6"/>
        <v>90212.665</v>
      </c>
      <c r="M108" s="14">
        <v>0.3068</v>
      </c>
      <c r="O108" s="5">
        <f t="shared" si="9"/>
        <v>27677.245622</v>
      </c>
      <c r="Q108" s="16">
        <f t="shared" si="7"/>
        <v>62535.41937799999</v>
      </c>
      <c r="S108" s="16">
        <f t="shared" si="8"/>
        <v>180425.33</v>
      </c>
    </row>
    <row r="109" spans="1:19" ht="11.25">
      <c r="A109" s="4" t="s">
        <v>104</v>
      </c>
      <c r="C109" s="3" t="s">
        <v>234</v>
      </c>
      <c r="E109" s="6">
        <v>128063.93</v>
      </c>
      <c r="G109" s="19">
        <v>0.5</v>
      </c>
      <c r="I109" s="20">
        <f t="shared" si="5"/>
        <v>64031.965</v>
      </c>
      <c r="K109" s="5">
        <f t="shared" si="6"/>
        <v>64031.965</v>
      </c>
      <c r="M109" s="14">
        <v>0.3715</v>
      </c>
      <c r="O109" s="5">
        <f t="shared" si="9"/>
        <v>23787.8749975</v>
      </c>
      <c r="Q109" s="16">
        <f t="shared" si="7"/>
        <v>40244.0900025</v>
      </c>
      <c r="S109" s="16">
        <f t="shared" si="8"/>
        <v>128063.93</v>
      </c>
    </row>
    <row r="110" spans="1:19" ht="11.25">
      <c r="A110" s="4" t="s">
        <v>105</v>
      </c>
      <c r="C110" s="3" t="s">
        <v>235</v>
      </c>
      <c r="E110" s="6">
        <v>12089.19</v>
      </c>
      <c r="G110" s="19">
        <v>0.5</v>
      </c>
      <c r="I110" s="20">
        <f t="shared" si="5"/>
        <v>6044.595</v>
      </c>
      <c r="K110" s="5">
        <f t="shared" si="6"/>
        <v>6044.595</v>
      </c>
      <c r="M110" s="14">
        <v>0.4027</v>
      </c>
      <c r="O110" s="5">
        <f t="shared" si="9"/>
        <v>2434.1584065</v>
      </c>
      <c r="Q110" s="16">
        <f t="shared" si="7"/>
        <v>3610.4365935</v>
      </c>
      <c r="S110" s="16">
        <f t="shared" si="8"/>
        <v>12089.19</v>
      </c>
    </row>
    <row r="111" spans="1:19" ht="11.25">
      <c r="A111" s="4" t="s">
        <v>106</v>
      </c>
      <c r="C111" s="3" t="s">
        <v>236</v>
      </c>
      <c r="E111" s="6">
        <v>57487.11</v>
      </c>
      <c r="G111" s="19">
        <v>0.5</v>
      </c>
      <c r="I111" s="20">
        <f t="shared" si="5"/>
        <v>28743.555</v>
      </c>
      <c r="K111" s="5">
        <f t="shared" si="6"/>
        <v>28743.555</v>
      </c>
      <c r="M111" s="14">
        <v>0.2496</v>
      </c>
      <c r="O111" s="5">
        <f t="shared" si="9"/>
        <v>7174.391328</v>
      </c>
      <c r="Q111" s="16">
        <f t="shared" si="7"/>
        <v>21569.163672000002</v>
      </c>
      <c r="S111" s="16">
        <f t="shared" si="8"/>
        <v>57487.11</v>
      </c>
    </row>
    <row r="112" spans="1:19" ht="11.25">
      <c r="A112" s="4" t="s">
        <v>107</v>
      </c>
      <c r="C112" s="3" t="s">
        <v>237</v>
      </c>
      <c r="E112" s="6">
        <v>44967.78</v>
      </c>
      <c r="G112" s="19">
        <v>0.5</v>
      </c>
      <c r="I112" s="20">
        <f t="shared" si="5"/>
        <v>22483.89</v>
      </c>
      <c r="K112" s="5">
        <f t="shared" si="6"/>
        <v>22483.89</v>
      </c>
      <c r="M112" s="14">
        <v>0.2223</v>
      </c>
      <c r="O112" s="5">
        <f t="shared" si="9"/>
        <v>4998.168747</v>
      </c>
      <c r="Q112" s="16">
        <f t="shared" si="7"/>
        <v>17485.721253</v>
      </c>
      <c r="S112" s="16">
        <f t="shared" si="8"/>
        <v>44967.78</v>
      </c>
    </row>
    <row r="113" spans="1:19" ht="11.25">
      <c r="A113" s="4" t="s">
        <v>108</v>
      </c>
      <c r="C113" s="3" t="s">
        <v>238</v>
      </c>
      <c r="E113" s="6">
        <v>11309.4</v>
      </c>
      <c r="G113" s="19">
        <v>0.5</v>
      </c>
      <c r="I113" s="20">
        <f t="shared" si="5"/>
        <v>5654.7</v>
      </c>
      <c r="K113" s="5">
        <f t="shared" si="6"/>
        <v>5654.7</v>
      </c>
      <c r="M113" s="14">
        <v>0.371</v>
      </c>
      <c r="O113" s="5">
        <f t="shared" si="9"/>
        <v>2097.8937</v>
      </c>
      <c r="Q113" s="16">
        <f t="shared" si="7"/>
        <v>3556.8062999999997</v>
      </c>
      <c r="S113" s="16">
        <f t="shared" si="8"/>
        <v>11309.4</v>
      </c>
    </row>
    <row r="114" spans="1:19" ht="11.25">
      <c r="A114" s="4" t="s">
        <v>110</v>
      </c>
      <c r="C114" s="3" t="s">
        <v>239</v>
      </c>
      <c r="E114" s="6">
        <v>102063.23</v>
      </c>
      <c r="G114" s="19">
        <v>0.5</v>
      </c>
      <c r="I114" s="20">
        <f t="shared" si="5"/>
        <v>51031.615</v>
      </c>
      <c r="K114" s="5">
        <f t="shared" si="6"/>
        <v>51031.615</v>
      </c>
      <c r="M114" s="14">
        <v>0.3441</v>
      </c>
      <c r="O114" s="5">
        <f t="shared" si="9"/>
        <v>17559.9787215</v>
      </c>
      <c r="Q114" s="16">
        <f t="shared" si="7"/>
        <v>33471.636278499995</v>
      </c>
      <c r="S114" s="16">
        <f t="shared" si="8"/>
        <v>102063.23</v>
      </c>
    </row>
    <row r="115" spans="1:19" ht="11.25">
      <c r="A115" s="4" t="s">
        <v>111</v>
      </c>
      <c r="C115" s="3" t="s">
        <v>240</v>
      </c>
      <c r="E115" s="6">
        <v>11686.38</v>
      </c>
      <c r="G115" s="19">
        <v>0.5</v>
      </c>
      <c r="I115" s="20">
        <f t="shared" si="5"/>
        <v>5843.19</v>
      </c>
      <c r="K115" s="5">
        <f t="shared" si="6"/>
        <v>5843.19</v>
      </c>
      <c r="M115" s="14">
        <v>0.3146</v>
      </c>
      <c r="O115" s="5">
        <f t="shared" si="9"/>
        <v>1838.2675739999997</v>
      </c>
      <c r="Q115" s="16">
        <f t="shared" si="7"/>
        <v>4004.922426</v>
      </c>
      <c r="S115" s="16">
        <f t="shared" si="8"/>
        <v>11686.38</v>
      </c>
    </row>
    <row r="116" spans="1:19" ht="11.25">
      <c r="A116" s="4" t="s">
        <v>109</v>
      </c>
      <c r="C116" s="3" t="s">
        <v>281</v>
      </c>
      <c r="E116" s="6">
        <v>94151.81</v>
      </c>
      <c r="G116" s="19">
        <v>0.5</v>
      </c>
      <c r="I116" s="20">
        <f t="shared" si="5"/>
        <v>47075.905</v>
      </c>
      <c r="K116" s="5">
        <f t="shared" si="6"/>
        <v>47075.905</v>
      </c>
      <c r="M116" s="14">
        <v>0.3223</v>
      </c>
      <c r="O116" s="5">
        <f t="shared" si="9"/>
        <v>15172.564181499998</v>
      </c>
      <c r="Q116" s="16">
        <f t="shared" si="7"/>
        <v>31903.3408185</v>
      </c>
      <c r="S116" s="16">
        <f t="shared" si="8"/>
        <v>94151.81</v>
      </c>
    </row>
    <row r="117" spans="1:19" ht="11.25">
      <c r="A117" s="4" t="s">
        <v>112</v>
      </c>
      <c r="C117" s="3" t="s">
        <v>241</v>
      </c>
      <c r="E117" s="6">
        <v>78289.45</v>
      </c>
      <c r="G117" s="19">
        <v>0.5</v>
      </c>
      <c r="I117" s="20">
        <f t="shared" si="5"/>
        <v>39144.725</v>
      </c>
      <c r="K117" s="5">
        <f t="shared" si="6"/>
        <v>39144.725</v>
      </c>
      <c r="M117" s="14">
        <v>0.3808</v>
      </c>
      <c r="O117" s="5">
        <f t="shared" si="9"/>
        <v>14906.31128</v>
      </c>
      <c r="Q117" s="16">
        <f t="shared" si="7"/>
        <v>24238.413719999997</v>
      </c>
      <c r="S117" s="16">
        <f t="shared" si="8"/>
        <v>78289.45</v>
      </c>
    </row>
    <row r="118" spans="1:19" ht="11.25">
      <c r="A118" s="4" t="s">
        <v>113</v>
      </c>
      <c r="C118" s="3" t="s">
        <v>242</v>
      </c>
      <c r="E118" s="6">
        <v>36181.09</v>
      </c>
      <c r="G118" s="19">
        <v>0.5</v>
      </c>
      <c r="I118" s="20">
        <f t="shared" si="5"/>
        <v>18090.545</v>
      </c>
      <c r="K118" s="5">
        <f t="shared" si="6"/>
        <v>18090.545</v>
      </c>
      <c r="M118" s="14">
        <v>0.2667</v>
      </c>
      <c r="O118" s="5">
        <f t="shared" si="9"/>
        <v>4824.748351499999</v>
      </c>
      <c r="Q118" s="16">
        <f t="shared" si="7"/>
        <v>13265.7966485</v>
      </c>
      <c r="S118" s="16">
        <f t="shared" si="8"/>
        <v>36181.09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94200.33</v>
      </c>
      <c r="G120" s="19">
        <v>0.5</v>
      </c>
      <c r="I120" s="20">
        <f t="shared" si="5"/>
        <v>47100.165</v>
      </c>
      <c r="K120" s="5">
        <f t="shared" si="6"/>
        <v>47100.165</v>
      </c>
      <c r="M120" s="14">
        <v>0.2736</v>
      </c>
      <c r="O120" s="5">
        <f t="shared" si="9"/>
        <v>12886.605144000001</v>
      </c>
      <c r="Q120" s="16">
        <f t="shared" si="7"/>
        <v>34213.559856</v>
      </c>
      <c r="S120" s="16">
        <f t="shared" si="8"/>
        <v>94200.33</v>
      </c>
    </row>
    <row r="121" spans="1:19" ht="11.25">
      <c r="A121" s="4" t="s">
        <v>116</v>
      </c>
      <c r="C121" s="3" t="s">
        <v>245</v>
      </c>
      <c r="E121" s="6">
        <v>63164.63</v>
      </c>
      <c r="G121" s="19">
        <v>0.5</v>
      </c>
      <c r="I121" s="20">
        <f t="shared" si="5"/>
        <v>31582.315</v>
      </c>
      <c r="K121" s="5">
        <f t="shared" si="6"/>
        <v>31582.315</v>
      </c>
      <c r="M121" s="14">
        <v>0.4168</v>
      </c>
      <c r="O121" s="5">
        <f t="shared" si="9"/>
        <v>13163.508892</v>
      </c>
      <c r="Q121" s="16">
        <f t="shared" si="7"/>
        <v>18418.806107999997</v>
      </c>
      <c r="S121" s="16">
        <f t="shared" si="8"/>
        <v>63164.63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274605.4</v>
      </c>
      <c r="G124" s="19">
        <v>0.5</v>
      </c>
      <c r="I124" s="20">
        <f t="shared" si="5"/>
        <v>137302.7</v>
      </c>
      <c r="K124" s="5">
        <f t="shared" si="6"/>
        <v>137302.7</v>
      </c>
      <c r="M124" s="14">
        <v>0.2773</v>
      </c>
      <c r="O124" s="5">
        <f t="shared" si="9"/>
        <v>38074.03871</v>
      </c>
      <c r="Q124" s="16">
        <f t="shared" si="7"/>
        <v>99228.66129000002</v>
      </c>
      <c r="S124" s="16">
        <f t="shared" si="8"/>
        <v>274605.4</v>
      </c>
    </row>
    <row r="125" spans="1:19" ht="11.25">
      <c r="A125" s="4" t="s">
        <v>120</v>
      </c>
      <c r="C125" s="3" t="s">
        <v>249</v>
      </c>
      <c r="E125" s="6">
        <v>316041.02</v>
      </c>
      <c r="G125" s="19">
        <v>0.5</v>
      </c>
      <c r="I125" s="20">
        <f t="shared" si="5"/>
        <v>158020.51</v>
      </c>
      <c r="K125" s="5">
        <f t="shared" si="6"/>
        <v>158020.51</v>
      </c>
      <c r="M125" s="14">
        <v>0.2455</v>
      </c>
      <c r="O125" s="5">
        <f t="shared" si="9"/>
        <v>38794.035205</v>
      </c>
      <c r="Q125" s="16">
        <f t="shared" si="7"/>
        <v>119226.47479500002</v>
      </c>
      <c r="S125" s="16">
        <f t="shared" si="8"/>
        <v>316041.02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96278.7</v>
      </c>
      <c r="G127" s="19">
        <v>0.5</v>
      </c>
      <c r="I127" s="20">
        <f t="shared" si="5"/>
        <v>48139.35</v>
      </c>
      <c r="K127" s="5">
        <f t="shared" si="6"/>
        <v>48139.35</v>
      </c>
      <c r="M127" s="14">
        <v>0.3535</v>
      </c>
      <c r="O127" s="5">
        <f t="shared" si="9"/>
        <v>17017.260224999998</v>
      </c>
      <c r="Q127" s="16">
        <f t="shared" si="7"/>
        <v>31122.089775</v>
      </c>
      <c r="S127" s="16">
        <f t="shared" si="8"/>
        <v>96278.7</v>
      </c>
    </row>
    <row r="128" spans="1:19" ht="11.25">
      <c r="A128" s="4" t="s">
        <v>123</v>
      </c>
      <c r="C128" s="3" t="s">
        <v>252</v>
      </c>
      <c r="E128" s="6">
        <v>3965</v>
      </c>
      <c r="G128" s="19">
        <v>0.5</v>
      </c>
      <c r="I128" s="20">
        <f t="shared" si="5"/>
        <v>1982.5</v>
      </c>
      <c r="K128" s="5">
        <f t="shared" si="6"/>
        <v>1982.5</v>
      </c>
      <c r="M128" s="14">
        <v>0.2787</v>
      </c>
      <c r="O128" s="5">
        <f t="shared" si="9"/>
        <v>552.52275</v>
      </c>
      <c r="Q128" s="16">
        <f t="shared" si="7"/>
        <v>1429.97725</v>
      </c>
      <c r="S128" s="16">
        <f t="shared" si="8"/>
        <v>3965</v>
      </c>
    </row>
    <row r="129" spans="1:19" ht="11.25">
      <c r="A129" s="4" t="s">
        <v>124</v>
      </c>
      <c r="C129" s="3" t="s">
        <v>253</v>
      </c>
      <c r="E129" s="6">
        <v>231093.52</v>
      </c>
      <c r="G129" s="19">
        <v>0.5</v>
      </c>
      <c r="I129" s="20">
        <f t="shared" si="5"/>
        <v>115546.76</v>
      </c>
      <c r="K129" s="5">
        <f t="shared" si="6"/>
        <v>115546.76</v>
      </c>
      <c r="M129" s="14">
        <v>0.2605</v>
      </c>
      <c r="O129" s="5">
        <f t="shared" si="9"/>
        <v>30099.93098</v>
      </c>
      <c r="Q129" s="16">
        <f t="shared" si="7"/>
        <v>85446.82901999999</v>
      </c>
      <c r="S129" s="16">
        <f t="shared" si="8"/>
        <v>231093.51999999996</v>
      </c>
    </row>
    <row r="130" spans="1:19" ht="11.25">
      <c r="A130" s="4" t="s">
        <v>125</v>
      </c>
      <c r="C130" s="3" t="s">
        <v>254</v>
      </c>
      <c r="E130" s="6">
        <v>5130</v>
      </c>
      <c r="G130" s="19">
        <v>0.5</v>
      </c>
      <c r="I130" s="20">
        <f t="shared" si="5"/>
        <v>2565</v>
      </c>
      <c r="K130" s="5">
        <f t="shared" si="6"/>
        <v>2565</v>
      </c>
      <c r="M130" s="14">
        <v>0.2035</v>
      </c>
      <c r="O130" s="5">
        <f t="shared" si="9"/>
        <v>521.9775</v>
      </c>
      <c r="Q130" s="16">
        <f t="shared" si="7"/>
        <v>2043.0225</v>
      </c>
      <c r="S130" s="16">
        <f t="shared" si="8"/>
        <v>5130</v>
      </c>
    </row>
    <row r="131" spans="1:19" ht="11.25">
      <c r="A131" s="4" t="s">
        <v>126</v>
      </c>
      <c r="C131" s="3" t="s">
        <v>255</v>
      </c>
      <c r="E131" s="6">
        <v>591709.35</v>
      </c>
      <c r="G131" s="19">
        <v>0.5</v>
      </c>
      <c r="I131" s="20">
        <f t="shared" si="5"/>
        <v>295854.675</v>
      </c>
      <c r="K131" s="5">
        <f t="shared" si="6"/>
        <v>295854.675</v>
      </c>
      <c r="M131" s="14">
        <v>0.3691</v>
      </c>
      <c r="O131" s="5">
        <f t="shared" si="9"/>
        <v>109199.96054249999</v>
      </c>
      <c r="Q131" s="16">
        <f t="shared" si="7"/>
        <v>186654.7144575</v>
      </c>
      <c r="S131" s="16">
        <f t="shared" si="8"/>
        <v>591709.35</v>
      </c>
    </row>
    <row r="132" spans="1:19" ht="11.25">
      <c r="A132" s="4" t="s">
        <v>127</v>
      </c>
      <c r="C132" s="3" t="s">
        <v>256</v>
      </c>
      <c r="E132" s="6">
        <v>323697.13</v>
      </c>
      <c r="G132" s="19">
        <v>0.5</v>
      </c>
      <c r="I132" s="20">
        <f t="shared" si="5"/>
        <v>161848.565</v>
      </c>
      <c r="K132" s="5">
        <f t="shared" si="6"/>
        <v>161848.565</v>
      </c>
      <c r="M132" s="14">
        <v>0.3072</v>
      </c>
      <c r="O132" s="5">
        <f t="shared" si="9"/>
        <v>49719.879168</v>
      </c>
      <c r="Q132" s="16">
        <f t="shared" si="7"/>
        <v>112128.685832</v>
      </c>
      <c r="S132" s="16">
        <f t="shared" si="8"/>
        <v>323697.13</v>
      </c>
    </row>
    <row r="133" spans="1:19" ht="11.25">
      <c r="A133" s="4" t="s">
        <v>128</v>
      </c>
      <c r="C133" s="3" t="s">
        <v>257</v>
      </c>
      <c r="E133" s="6">
        <v>17389.08</v>
      </c>
      <c r="G133" s="19">
        <v>0.5</v>
      </c>
      <c r="I133" s="20">
        <f t="shared" si="5"/>
        <v>8694.54</v>
      </c>
      <c r="K133" s="5">
        <f t="shared" si="6"/>
        <v>8694.54</v>
      </c>
      <c r="M133" s="14">
        <v>0.3513</v>
      </c>
      <c r="O133" s="5">
        <f t="shared" si="9"/>
        <v>3054.3919020000003</v>
      </c>
      <c r="Q133" s="16">
        <f t="shared" si="7"/>
        <v>5640.148098000001</v>
      </c>
      <c r="S133" s="16">
        <f t="shared" si="8"/>
        <v>17389.08</v>
      </c>
    </row>
    <row r="134" spans="1:19" ht="11.25">
      <c r="A134" s="4" t="s">
        <v>129</v>
      </c>
      <c r="C134" s="3" t="s">
        <v>258</v>
      </c>
      <c r="E134" s="6">
        <v>65930.94</v>
      </c>
      <c r="G134" s="19">
        <v>0.5</v>
      </c>
      <c r="I134" s="20">
        <f t="shared" si="5"/>
        <v>32965.47</v>
      </c>
      <c r="K134" s="5">
        <f t="shared" si="6"/>
        <v>32965.47</v>
      </c>
      <c r="M134" s="14">
        <v>0.2699</v>
      </c>
      <c r="O134" s="5">
        <f t="shared" si="9"/>
        <v>8897.380352999999</v>
      </c>
      <c r="Q134" s="16">
        <f t="shared" si="7"/>
        <v>24068.089647</v>
      </c>
      <c r="S134" s="16">
        <f t="shared" si="8"/>
        <v>65930.94</v>
      </c>
    </row>
    <row r="135" spans="1:19" ht="11.25">
      <c r="A135" s="4" t="s">
        <v>130</v>
      </c>
      <c r="C135" s="3" t="s">
        <v>259</v>
      </c>
      <c r="E135" s="6">
        <v>57798.62</v>
      </c>
      <c r="G135" s="19">
        <v>0.5</v>
      </c>
      <c r="I135" s="20">
        <f t="shared" si="5"/>
        <v>28899.31</v>
      </c>
      <c r="K135" s="5">
        <f t="shared" si="6"/>
        <v>28899.31</v>
      </c>
      <c r="M135" s="14">
        <v>0.2432</v>
      </c>
      <c r="O135" s="5">
        <f t="shared" si="9"/>
        <v>7028.312192</v>
      </c>
      <c r="Q135" s="16">
        <f t="shared" si="7"/>
        <v>21870.997808</v>
      </c>
      <c r="S135" s="16">
        <f t="shared" si="8"/>
        <v>57798.62</v>
      </c>
    </row>
    <row r="136" spans="1:19" ht="11.25">
      <c r="A136" s="4" t="s">
        <v>131</v>
      </c>
      <c r="C136" s="3" t="s">
        <v>260</v>
      </c>
      <c r="E136" s="6">
        <v>364781.17</v>
      </c>
      <c r="G136" s="19">
        <v>0.5</v>
      </c>
      <c r="I136" s="20">
        <f t="shared" si="5"/>
        <v>182390.585</v>
      </c>
      <c r="K136" s="5">
        <f>E136-I136</f>
        <v>182390.585</v>
      </c>
      <c r="M136" s="14">
        <v>0.3569</v>
      </c>
      <c r="O136" s="5">
        <f>K136*M136</f>
        <v>65095.199786499994</v>
      </c>
      <c r="Q136" s="16">
        <f>K136-O136</f>
        <v>117295.3852135</v>
      </c>
      <c r="S136" s="16">
        <f>I136+O136+Q136</f>
        <v>364781.17</v>
      </c>
    </row>
    <row r="137" spans="1:19" ht="11.25">
      <c r="A137" s="4" t="s">
        <v>132</v>
      </c>
      <c r="C137" s="3" t="s">
        <v>261</v>
      </c>
      <c r="E137" s="6">
        <v>18757.17</v>
      </c>
      <c r="G137" s="19">
        <v>0.5</v>
      </c>
      <c r="I137" s="20">
        <f t="shared" si="5"/>
        <v>9378.585</v>
      </c>
      <c r="K137" s="5">
        <f>E137-I137</f>
        <v>9378.585</v>
      </c>
      <c r="M137" s="14">
        <v>0.3843</v>
      </c>
      <c r="O137" s="5">
        <f>K137*M137</f>
        <v>3604.1902154999993</v>
      </c>
      <c r="Q137" s="16">
        <f>K137-O137</f>
        <v>5774.3947845</v>
      </c>
      <c r="S137" s="16">
        <f>I137+O137+Q137</f>
        <v>18757.17</v>
      </c>
    </row>
    <row r="138" spans="1:19" ht="11.25">
      <c r="A138" s="4" t="s">
        <v>133</v>
      </c>
      <c r="C138" s="3" t="s">
        <v>262</v>
      </c>
      <c r="E138" s="6">
        <v>9853.66</v>
      </c>
      <c r="G138" s="19">
        <v>0.5</v>
      </c>
      <c r="I138" s="20">
        <f>E138*G138</f>
        <v>4926.83</v>
      </c>
      <c r="K138" s="5">
        <f>E138-I138</f>
        <v>4926.83</v>
      </c>
      <c r="M138" s="14">
        <v>0.4553</v>
      </c>
      <c r="O138" s="5">
        <f>K138*M138</f>
        <v>2243.1856989999997</v>
      </c>
      <c r="Q138" s="16">
        <f>K138-O138</f>
        <v>2683.6443010000003</v>
      </c>
      <c r="S138" s="16">
        <f>I138+O138+Q138</f>
        <v>9853.66</v>
      </c>
    </row>
    <row r="139" spans="1:19" ht="11.25">
      <c r="A139" s="4" t="s">
        <v>134</v>
      </c>
      <c r="C139" s="3" t="s">
        <v>263</v>
      </c>
      <c r="E139" s="6">
        <v>66323.58</v>
      </c>
      <c r="G139" s="19">
        <v>0.5</v>
      </c>
      <c r="I139" s="20">
        <f>E139*G139</f>
        <v>33161.79</v>
      </c>
      <c r="K139" s="5">
        <f>E139-I139</f>
        <v>33161.79</v>
      </c>
      <c r="M139" s="14">
        <v>0.4587</v>
      </c>
      <c r="O139" s="5">
        <f>K139*M139</f>
        <v>15211.313073000001</v>
      </c>
      <c r="Q139" s="16">
        <f>K139-O139</f>
        <v>17950.476927</v>
      </c>
      <c r="S139" s="16">
        <f>I139+O139+Q139</f>
        <v>66323.58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8826988.48</v>
      </c>
      <c r="G143" s="6"/>
      <c r="I143" s="18">
        <f>SUM(I9:I142)</f>
        <v>4413494.24</v>
      </c>
      <c r="K143" s="5">
        <f>SUM(K9:K142)</f>
        <v>4413494.24</v>
      </c>
      <c r="O143" s="5">
        <f>SUM(O9:O142)</f>
        <v>1551376.3409634994</v>
      </c>
      <c r="Q143" s="16">
        <f>K143-O143</f>
        <v>2862117.8990365006</v>
      </c>
      <c r="S143" s="16">
        <f>SUM(S9:S142)</f>
        <v>8826988.48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111" sqref="D1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292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91413.73</v>
      </c>
      <c r="G9" s="19">
        <v>0.5</v>
      </c>
      <c r="I9" s="20">
        <f>E9*G9</f>
        <v>45706.865</v>
      </c>
      <c r="K9" s="5">
        <f>E9-I9</f>
        <v>45706.865</v>
      </c>
      <c r="M9" s="14">
        <v>0.2332</v>
      </c>
      <c r="O9" s="5">
        <f>K9*M9</f>
        <v>10658.840918</v>
      </c>
      <c r="Q9" s="16">
        <f>K9-O9</f>
        <v>35048.024081999996</v>
      </c>
      <c r="S9" s="16">
        <f>I9+O9+Q9</f>
        <v>91413.73</v>
      </c>
    </row>
    <row r="10" spans="1:19" ht="11.25">
      <c r="A10" s="4" t="s">
        <v>5</v>
      </c>
      <c r="C10" s="3" t="s">
        <v>135</v>
      </c>
      <c r="E10" s="6">
        <v>137371.22</v>
      </c>
      <c r="G10" s="19">
        <v>0.5</v>
      </c>
      <c r="I10" s="20">
        <f aca="true" t="shared" si="0" ref="I10:I73">E10*G10</f>
        <v>68685.61</v>
      </c>
      <c r="K10" s="5">
        <f aca="true" t="shared" si="1" ref="K10:K73">E10-I10</f>
        <v>68685.61</v>
      </c>
      <c r="M10" s="14">
        <v>0.4474</v>
      </c>
      <c r="O10" s="5">
        <f>K10*M10</f>
        <v>30729.941914000003</v>
      </c>
      <c r="Q10" s="16">
        <f aca="true" t="shared" si="2" ref="Q10:Q73">K10-O10</f>
        <v>37955.668086</v>
      </c>
      <c r="S10" s="16">
        <f aca="true" t="shared" si="3" ref="S10:S73">I10+O10+Q10</f>
        <v>137371.22</v>
      </c>
    </row>
    <row r="11" spans="1:19" ht="11.25">
      <c r="A11" s="4" t="s">
        <v>6</v>
      </c>
      <c r="C11" s="3" t="s">
        <v>136</v>
      </c>
      <c r="E11" s="6">
        <v>38468.68</v>
      </c>
      <c r="G11" s="19">
        <v>0.5</v>
      </c>
      <c r="I11" s="20">
        <f t="shared" si="0"/>
        <v>19234.34</v>
      </c>
      <c r="K11" s="5">
        <f t="shared" si="1"/>
        <v>19234.34</v>
      </c>
      <c r="M11" s="14">
        <v>0.1924</v>
      </c>
      <c r="O11" s="5">
        <f aca="true" t="shared" si="4" ref="O11:O74">K11*M11</f>
        <v>3700.687016</v>
      </c>
      <c r="Q11" s="16">
        <f t="shared" si="2"/>
        <v>15533.652984</v>
      </c>
      <c r="S11" s="16">
        <f t="shared" si="3"/>
        <v>38468.68</v>
      </c>
    </row>
    <row r="12" spans="1:19" ht="11.25">
      <c r="A12" s="4" t="s">
        <v>7</v>
      </c>
      <c r="C12" s="3" t="s">
        <v>137</v>
      </c>
      <c r="E12" s="6">
        <v>11309.4</v>
      </c>
      <c r="G12" s="19">
        <v>0.5</v>
      </c>
      <c r="I12" s="20">
        <f t="shared" si="0"/>
        <v>5654.7</v>
      </c>
      <c r="K12" s="5">
        <f t="shared" si="1"/>
        <v>5654.7</v>
      </c>
      <c r="M12" s="14">
        <v>0.3268</v>
      </c>
      <c r="O12" s="5">
        <f t="shared" si="4"/>
        <v>1847.9559599999998</v>
      </c>
      <c r="Q12" s="16">
        <f t="shared" si="2"/>
        <v>3806.74404</v>
      </c>
      <c r="S12" s="16">
        <f t="shared" si="3"/>
        <v>11309.4</v>
      </c>
    </row>
    <row r="13" spans="1:19" ht="11.25">
      <c r="A13" s="4" t="s">
        <v>8</v>
      </c>
      <c r="C13" s="3" t="s">
        <v>138</v>
      </c>
      <c r="E13" s="6">
        <v>32331.31</v>
      </c>
      <c r="G13" s="19">
        <v>0.5</v>
      </c>
      <c r="I13" s="20">
        <f t="shared" si="0"/>
        <v>16165.655</v>
      </c>
      <c r="K13" s="5">
        <f t="shared" si="1"/>
        <v>16165.655</v>
      </c>
      <c r="M13" s="14">
        <v>0.2722</v>
      </c>
      <c r="O13" s="5">
        <f t="shared" si="4"/>
        <v>4400.2912910000005</v>
      </c>
      <c r="Q13" s="16">
        <f t="shared" si="2"/>
        <v>11765.363709000001</v>
      </c>
      <c r="S13" s="16">
        <f t="shared" si="3"/>
        <v>32331.31</v>
      </c>
    </row>
    <row r="14" spans="1:19" ht="11.25">
      <c r="A14" s="4" t="s">
        <v>9</v>
      </c>
      <c r="C14" s="3" t="s">
        <v>139</v>
      </c>
      <c r="E14" s="6">
        <v>26778.8</v>
      </c>
      <c r="G14" s="19">
        <v>0.5</v>
      </c>
      <c r="I14" s="20">
        <f t="shared" si="0"/>
        <v>13389.4</v>
      </c>
      <c r="K14" s="5">
        <f t="shared" si="1"/>
        <v>13389.4</v>
      </c>
      <c r="M14" s="14">
        <v>0.2639</v>
      </c>
      <c r="O14" s="5">
        <f t="shared" si="4"/>
        <v>3533.46266</v>
      </c>
      <c r="Q14" s="16">
        <f t="shared" si="2"/>
        <v>9855.93734</v>
      </c>
      <c r="S14" s="16">
        <f t="shared" si="3"/>
        <v>26778.8</v>
      </c>
    </row>
    <row r="15" spans="1:19" ht="11.25">
      <c r="A15" s="4" t="s">
        <v>10</v>
      </c>
      <c r="C15" s="3" t="s">
        <v>140</v>
      </c>
      <c r="E15" s="6">
        <v>223436.55</v>
      </c>
      <c r="G15" s="19">
        <v>0.5</v>
      </c>
      <c r="I15" s="20">
        <f t="shared" si="0"/>
        <v>111718.275</v>
      </c>
      <c r="K15" s="5">
        <f t="shared" si="1"/>
        <v>111718.275</v>
      </c>
      <c r="M15" s="14">
        <v>0.4602</v>
      </c>
      <c r="O15" s="5">
        <f t="shared" si="4"/>
        <v>51412.750154999994</v>
      </c>
      <c r="Q15" s="16">
        <f t="shared" si="2"/>
        <v>60305.524845</v>
      </c>
      <c r="S15" s="16">
        <f t="shared" si="3"/>
        <v>223436.55</v>
      </c>
    </row>
    <row r="16" spans="1:19" ht="11.25">
      <c r="A16" s="4" t="s">
        <v>11</v>
      </c>
      <c r="C16" s="3" t="s">
        <v>141</v>
      </c>
      <c r="E16" s="6">
        <v>135209.44</v>
      </c>
      <c r="G16" s="19">
        <v>0.5</v>
      </c>
      <c r="I16" s="20">
        <f t="shared" si="0"/>
        <v>67604.72</v>
      </c>
      <c r="K16" s="5">
        <f t="shared" si="1"/>
        <v>67604.72</v>
      </c>
      <c r="M16" s="14">
        <v>0.3302</v>
      </c>
      <c r="O16" s="5">
        <f t="shared" si="4"/>
        <v>22323.078544</v>
      </c>
      <c r="Q16" s="16">
        <f t="shared" si="2"/>
        <v>45281.641456</v>
      </c>
      <c r="S16" s="16">
        <f t="shared" si="3"/>
        <v>135209.44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109012.07</v>
      </c>
      <c r="G18" s="19">
        <v>0.5</v>
      </c>
      <c r="I18" s="20">
        <f t="shared" si="0"/>
        <v>54506.035</v>
      </c>
      <c r="K18" s="5">
        <f t="shared" si="1"/>
        <v>54506.035</v>
      </c>
      <c r="M18" s="14">
        <v>0.336</v>
      </c>
      <c r="O18" s="5">
        <f t="shared" si="4"/>
        <v>18314.02776</v>
      </c>
      <c r="Q18" s="16">
        <f t="shared" si="2"/>
        <v>36192.007240000006</v>
      </c>
      <c r="S18" s="16">
        <f t="shared" si="3"/>
        <v>109012.07</v>
      </c>
    </row>
    <row r="19" spans="1:19" ht="11.25">
      <c r="A19" s="4" t="s">
        <v>14</v>
      </c>
      <c r="C19" s="3" t="s">
        <v>144</v>
      </c>
      <c r="E19" s="6">
        <v>33551.22</v>
      </c>
      <c r="G19" s="19">
        <v>0.5</v>
      </c>
      <c r="I19" s="20">
        <f t="shared" si="0"/>
        <v>16775.61</v>
      </c>
      <c r="K19" s="5">
        <f t="shared" si="1"/>
        <v>16775.61</v>
      </c>
      <c r="M19" s="14">
        <v>0.2109</v>
      </c>
      <c r="O19" s="5">
        <f t="shared" si="4"/>
        <v>3537.976149</v>
      </c>
      <c r="Q19" s="16">
        <f t="shared" si="2"/>
        <v>13237.633851</v>
      </c>
      <c r="S19" s="16">
        <f t="shared" si="3"/>
        <v>33551.22</v>
      </c>
    </row>
    <row r="20" spans="1:19" ht="11.25">
      <c r="A20" s="4" t="s">
        <v>15</v>
      </c>
      <c r="C20" s="3" t="s">
        <v>145</v>
      </c>
      <c r="E20" s="6">
        <v>23573.42</v>
      </c>
      <c r="G20" s="19">
        <v>0.5</v>
      </c>
      <c r="I20" s="20">
        <f t="shared" si="0"/>
        <v>11786.71</v>
      </c>
      <c r="K20" s="5">
        <f t="shared" si="1"/>
        <v>11786.71</v>
      </c>
      <c r="M20" s="14">
        <v>0.3602</v>
      </c>
      <c r="O20" s="5">
        <f t="shared" si="4"/>
        <v>4245.572942</v>
      </c>
      <c r="Q20" s="16">
        <f t="shared" si="2"/>
        <v>7541.137057999999</v>
      </c>
      <c r="S20" s="16">
        <f t="shared" si="3"/>
        <v>23573.42</v>
      </c>
    </row>
    <row r="21" spans="1:19" ht="11.25">
      <c r="A21" s="4" t="s">
        <v>16</v>
      </c>
      <c r="C21" s="3" t="s">
        <v>146</v>
      </c>
      <c r="E21" s="6">
        <v>60866.91</v>
      </c>
      <c r="G21" s="19">
        <v>0.5</v>
      </c>
      <c r="I21" s="20">
        <f t="shared" si="0"/>
        <v>30433.455</v>
      </c>
      <c r="K21" s="5">
        <f t="shared" si="1"/>
        <v>30433.455</v>
      </c>
      <c r="M21" s="14">
        <v>0.2439</v>
      </c>
      <c r="O21" s="5">
        <f t="shared" si="4"/>
        <v>7422.719674500001</v>
      </c>
      <c r="Q21" s="16">
        <f t="shared" si="2"/>
        <v>23010.7353255</v>
      </c>
      <c r="S21" s="16">
        <f t="shared" si="3"/>
        <v>60866.91</v>
      </c>
    </row>
    <row r="22" spans="1:19" ht="11.25">
      <c r="A22" s="4" t="s">
        <v>17</v>
      </c>
      <c r="C22" s="3" t="s">
        <v>147</v>
      </c>
      <c r="E22" s="6">
        <v>80215.84</v>
      </c>
      <c r="G22" s="19">
        <v>0.5</v>
      </c>
      <c r="I22" s="20">
        <f t="shared" si="0"/>
        <v>40107.92</v>
      </c>
      <c r="K22" s="5">
        <f t="shared" si="1"/>
        <v>40107.92</v>
      </c>
      <c r="M22" s="14">
        <v>0.3156</v>
      </c>
      <c r="O22" s="5">
        <f t="shared" si="4"/>
        <v>12658.059551999999</v>
      </c>
      <c r="Q22" s="16">
        <f t="shared" si="2"/>
        <v>27449.860448</v>
      </c>
      <c r="S22" s="16">
        <f t="shared" si="3"/>
        <v>80215.84</v>
      </c>
    </row>
    <row r="23" spans="1:19" ht="11.25">
      <c r="A23" s="4" t="s">
        <v>18</v>
      </c>
      <c r="C23" s="3" t="s">
        <v>148</v>
      </c>
      <c r="E23" s="6">
        <v>10029.25</v>
      </c>
      <c r="G23" s="19">
        <v>0.5</v>
      </c>
      <c r="I23" s="20">
        <f t="shared" si="0"/>
        <v>5014.625</v>
      </c>
      <c r="K23" s="5">
        <f t="shared" si="1"/>
        <v>5014.625</v>
      </c>
      <c r="M23" s="14">
        <v>0.2023</v>
      </c>
      <c r="O23" s="5">
        <f t="shared" si="4"/>
        <v>1014.4586375</v>
      </c>
      <c r="Q23" s="16">
        <f t="shared" si="2"/>
        <v>4000.1663625</v>
      </c>
      <c r="S23" s="16">
        <f t="shared" si="3"/>
        <v>10029.25</v>
      </c>
    </row>
    <row r="24" spans="1:19" ht="11.25">
      <c r="A24" s="4" t="s">
        <v>19</v>
      </c>
      <c r="C24" s="3" t="s">
        <v>149</v>
      </c>
      <c r="E24" s="6">
        <v>63189.2</v>
      </c>
      <c r="G24" s="19">
        <v>0.5</v>
      </c>
      <c r="I24" s="20">
        <f t="shared" si="0"/>
        <v>31594.6</v>
      </c>
      <c r="K24" s="5">
        <f t="shared" si="1"/>
        <v>31594.6</v>
      </c>
      <c r="M24" s="14">
        <v>0.3107</v>
      </c>
      <c r="O24" s="5">
        <f t="shared" si="4"/>
        <v>9816.442219999999</v>
      </c>
      <c r="Q24" s="16">
        <f t="shared" si="2"/>
        <v>21778.15778</v>
      </c>
      <c r="S24" s="16">
        <f t="shared" si="3"/>
        <v>63189.2</v>
      </c>
    </row>
    <row r="25" spans="1:19" ht="11.25">
      <c r="A25" s="4" t="s">
        <v>20</v>
      </c>
      <c r="C25" s="3" t="s">
        <v>150</v>
      </c>
      <c r="E25" s="6">
        <v>18849</v>
      </c>
      <c r="G25" s="19">
        <v>0.5</v>
      </c>
      <c r="I25" s="20">
        <f t="shared" si="0"/>
        <v>9424.5</v>
      </c>
      <c r="K25" s="5">
        <f t="shared" si="1"/>
        <v>9424.5</v>
      </c>
      <c r="M25" s="14">
        <v>0.3308</v>
      </c>
      <c r="O25" s="5">
        <f t="shared" si="4"/>
        <v>3117.6245999999996</v>
      </c>
      <c r="Q25" s="16">
        <f t="shared" si="2"/>
        <v>6306.875400000001</v>
      </c>
      <c r="S25" s="16">
        <f t="shared" si="3"/>
        <v>18849</v>
      </c>
    </row>
    <row r="26" spans="1:19" ht="11.25">
      <c r="A26" s="4" t="s">
        <v>21</v>
      </c>
      <c r="C26" s="3" t="s">
        <v>151</v>
      </c>
      <c r="E26" s="6">
        <v>1070</v>
      </c>
      <c r="G26" s="19">
        <v>0.5</v>
      </c>
      <c r="I26" s="20">
        <f t="shared" si="0"/>
        <v>535</v>
      </c>
      <c r="K26" s="5">
        <f t="shared" si="1"/>
        <v>535</v>
      </c>
      <c r="M26" s="14">
        <v>0.291</v>
      </c>
      <c r="O26" s="5">
        <f t="shared" si="4"/>
        <v>155.685</v>
      </c>
      <c r="Q26" s="16">
        <f t="shared" si="2"/>
        <v>379.315</v>
      </c>
      <c r="S26" s="16">
        <f t="shared" si="3"/>
        <v>1070</v>
      </c>
    </row>
    <row r="27" spans="1:19" ht="11.25">
      <c r="A27" s="4" t="s">
        <v>22</v>
      </c>
      <c r="C27" s="3" t="s">
        <v>152</v>
      </c>
      <c r="E27" s="6">
        <v>22618.8</v>
      </c>
      <c r="G27" s="19">
        <v>0.5</v>
      </c>
      <c r="I27" s="20">
        <f t="shared" si="0"/>
        <v>11309.4</v>
      </c>
      <c r="K27" s="5">
        <f t="shared" si="1"/>
        <v>11309.4</v>
      </c>
      <c r="M27" s="14">
        <v>0.3131</v>
      </c>
      <c r="O27" s="5">
        <f t="shared" si="4"/>
        <v>3540.9731399999996</v>
      </c>
      <c r="Q27" s="16">
        <f t="shared" si="2"/>
        <v>7768.42686</v>
      </c>
      <c r="S27" s="16">
        <f t="shared" si="3"/>
        <v>22618.8</v>
      </c>
    </row>
    <row r="28" spans="1:19" ht="11.25">
      <c r="A28" s="4" t="s">
        <v>23</v>
      </c>
      <c r="C28" s="3" t="s">
        <v>153</v>
      </c>
      <c r="E28" s="6">
        <v>82424.66</v>
      </c>
      <c r="G28" s="19">
        <v>0.5</v>
      </c>
      <c r="I28" s="20">
        <f t="shared" si="0"/>
        <v>41212.33</v>
      </c>
      <c r="K28" s="5">
        <f t="shared" si="1"/>
        <v>41212.33</v>
      </c>
      <c r="M28" s="14">
        <v>0.2204</v>
      </c>
      <c r="O28" s="5">
        <f t="shared" si="4"/>
        <v>9083.197532</v>
      </c>
      <c r="Q28" s="16">
        <f t="shared" si="2"/>
        <v>32129.132468000003</v>
      </c>
      <c r="S28" s="16">
        <f t="shared" si="3"/>
        <v>82424.66</v>
      </c>
    </row>
    <row r="29" spans="1:19" ht="11.25">
      <c r="A29" s="4" t="s">
        <v>24</v>
      </c>
      <c r="C29" s="3" t="s">
        <v>154</v>
      </c>
      <c r="E29" s="6">
        <v>304825.26</v>
      </c>
      <c r="G29" s="19">
        <v>0.5</v>
      </c>
      <c r="I29" s="20">
        <f t="shared" si="0"/>
        <v>152412.63</v>
      </c>
      <c r="K29" s="5">
        <f t="shared" si="1"/>
        <v>152412.63</v>
      </c>
      <c r="M29" s="14">
        <v>0.3853</v>
      </c>
      <c r="O29" s="5">
        <f t="shared" si="4"/>
        <v>58724.586339</v>
      </c>
      <c r="Q29" s="16">
        <f t="shared" si="2"/>
        <v>93688.043661</v>
      </c>
      <c r="S29" s="16">
        <f t="shared" si="3"/>
        <v>304825.26</v>
      </c>
    </row>
    <row r="30" spans="1:19" ht="11.25">
      <c r="A30" s="4" t="s">
        <v>25</v>
      </c>
      <c r="C30" s="3" t="s">
        <v>155</v>
      </c>
      <c r="E30" s="6">
        <v>39746.38</v>
      </c>
      <c r="G30" s="19">
        <v>0.5</v>
      </c>
      <c r="I30" s="20">
        <f t="shared" si="0"/>
        <v>19873.19</v>
      </c>
      <c r="K30" s="5">
        <f t="shared" si="1"/>
        <v>19873.19</v>
      </c>
      <c r="M30" s="14">
        <v>0.4797</v>
      </c>
      <c r="O30" s="5">
        <f t="shared" si="4"/>
        <v>9533.169243</v>
      </c>
      <c r="Q30" s="16">
        <f t="shared" si="2"/>
        <v>10340.020756999998</v>
      </c>
      <c r="S30" s="16">
        <f t="shared" si="3"/>
        <v>39746.38</v>
      </c>
    </row>
    <row r="31" spans="1:19" ht="11.25">
      <c r="A31" s="4" t="s">
        <v>26</v>
      </c>
      <c r="C31" s="3" t="s">
        <v>156</v>
      </c>
      <c r="E31" s="6">
        <v>11309.4</v>
      </c>
      <c r="G31" s="19">
        <v>0.5</v>
      </c>
      <c r="I31" s="20">
        <f t="shared" si="0"/>
        <v>5654.7</v>
      </c>
      <c r="K31" s="5">
        <f t="shared" si="1"/>
        <v>5654.7</v>
      </c>
      <c r="M31" s="14">
        <v>0.2901</v>
      </c>
      <c r="O31" s="5">
        <f t="shared" si="4"/>
        <v>1640.42847</v>
      </c>
      <c r="Q31" s="16">
        <f t="shared" si="2"/>
        <v>4014.27153</v>
      </c>
      <c r="S31" s="16">
        <f t="shared" si="3"/>
        <v>11309.4</v>
      </c>
    </row>
    <row r="32" spans="1:19" ht="11.25">
      <c r="A32" s="4" t="s">
        <v>27</v>
      </c>
      <c r="C32" s="3" t="s">
        <v>157</v>
      </c>
      <c r="E32" s="6">
        <v>82386.47</v>
      </c>
      <c r="G32" s="19">
        <v>0.5</v>
      </c>
      <c r="I32" s="20">
        <f t="shared" si="0"/>
        <v>41193.235</v>
      </c>
      <c r="K32" s="5">
        <f t="shared" si="1"/>
        <v>41193.235</v>
      </c>
      <c r="M32" s="14">
        <v>0.3767</v>
      </c>
      <c r="O32" s="5">
        <f t="shared" si="4"/>
        <v>15517.491624499999</v>
      </c>
      <c r="Q32" s="16">
        <f t="shared" si="2"/>
        <v>25675.743375500002</v>
      </c>
      <c r="S32" s="16">
        <f t="shared" si="3"/>
        <v>82386.47</v>
      </c>
    </row>
    <row r="33" spans="1:19" ht="11.25">
      <c r="A33" s="4" t="s">
        <v>28</v>
      </c>
      <c r="C33" s="3" t="s">
        <v>158</v>
      </c>
      <c r="E33" s="6">
        <v>44778.55</v>
      </c>
      <c r="G33" s="19">
        <v>0.5</v>
      </c>
      <c r="I33" s="20">
        <f t="shared" si="0"/>
        <v>22389.275</v>
      </c>
      <c r="K33" s="5">
        <f t="shared" si="1"/>
        <v>22389.275</v>
      </c>
      <c r="M33" s="14">
        <v>0.304</v>
      </c>
      <c r="O33" s="5">
        <f t="shared" si="4"/>
        <v>6806.3396</v>
      </c>
      <c r="Q33" s="16">
        <f t="shared" si="2"/>
        <v>15582.935400000002</v>
      </c>
      <c r="S33" s="16">
        <f t="shared" si="3"/>
        <v>44778.55</v>
      </c>
    </row>
    <row r="34" spans="1:19" ht="11.25">
      <c r="A34" s="4" t="s">
        <v>29</v>
      </c>
      <c r="C34" s="3" t="s">
        <v>159</v>
      </c>
      <c r="E34" s="6">
        <v>27928.2</v>
      </c>
      <c r="G34" s="19">
        <v>0.5</v>
      </c>
      <c r="I34" s="20">
        <f t="shared" si="0"/>
        <v>13964.1</v>
      </c>
      <c r="K34" s="5">
        <f t="shared" si="1"/>
        <v>13964.1</v>
      </c>
      <c r="M34" s="14">
        <v>0.3042</v>
      </c>
      <c r="O34" s="5">
        <f t="shared" si="4"/>
        <v>4247.879220000001</v>
      </c>
      <c r="Q34" s="16">
        <f t="shared" si="2"/>
        <v>9716.22078</v>
      </c>
      <c r="S34" s="16">
        <f t="shared" si="3"/>
        <v>27928.2</v>
      </c>
    </row>
    <row r="35" spans="1:19" ht="11.25">
      <c r="A35" s="4" t="s">
        <v>30</v>
      </c>
      <c r="C35" s="3" t="s">
        <v>160</v>
      </c>
      <c r="E35" s="6">
        <v>41747.1</v>
      </c>
      <c r="G35" s="19">
        <v>0.5</v>
      </c>
      <c r="I35" s="20">
        <f t="shared" si="0"/>
        <v>20873.55</v>
      </c>
      <c r="K35" s="5">
        <f t="shared" si="1"/>
        <v>20873.55</v>
      </c>
      <c r="M35" s="14">
        <v>0.3358</v>
      </c>
      <c r="O35" s="5">
        <f t="shared" si="4"/>
        <v>7009.338089999999</v>
      </c>
      <c r="Q35" s="16">
        <f t="shared" si="2"/>
        <v>13864.21191</v>
      </c>
      <c r="S35" s="16">
        <f t="shared" si="3"/>
        <v>41747.1</v>
      </c>
    </row>
    <row r="36" spans="1:19" ht="11.25">
      <c r="A36" s="4" t="s">
        <v>31</v>
      </c>
      <c r="C36" s="3" t="s">
        <v>161</v>
      </c>
      <c r="E36" s="6">
        <v>60852.02</v>
      </c>
      <c r="G36" s="19">
        <v>0.5</v>
      </c>
      <c r="I36" s="20">
        <f t="shared" si="0"/>
        <v>30426.01</v>
      </c>
      <c r="K36" s="5">
        <f t="shared" si="1"/>
        <v>30426.01</v>
      </c>
      <c r="M36" s="14">
        <v>0.3853</v>
      </c>
      <c r="O36" s="5">
        <f t="shared" si="4"/>
        <v>11723.141652999999</v>
      </c>
      <c r="Q36" s="16">
        <f t="shared" si="2"/>
        <v>18702.868347</v>
      </c>
      <c r="S36" s="16">
        <f t="shared" si="3"/>
        <v>60852.01999999999</v>
      </c>
    </row>
    <row r="37" spans="1:19" ht="11.25">
      <c r="A37" s="4" t="s">
        <v>32</v>
      </c>
      <c r="C37" s="3" t="s">
        <v>162</v>
      </c>
      <c r="E37" s="6">
        <v>467906.86</v>
      </c>
      <c r="G37" s="19">
        <v>0.5</v>
      </c>
      <c r="I37" s="20">
        <f t="shared" si="0"/>
        <v>233953.43</v>
      </c>
      <c r="K37" s="5">
        <f t="shared" si="1"/>
        <v>233953.43</v>
      </c>
      <c r="M37" s="14">
        <v>0.4611</v>
      </c>
      <c r="O37" s="5">
        <f t="shared" si="4"/>
        <v>107875.926573</v>
      </c>
      <c r="Q37" s="16">
        <f t="shared" si="2"/>
        <v>126077.50342699999</v>
      </c>
      <c r="S37" s="16">
        <f t="shared" si="3"/>
        <v>467906.86</v>
      </c>
    </row>
    <row r="38" spans="1:19" ht="11.25">
      <c r="A38" s="4" t="s">
        <v>33</v>
      </c>
      <c r="C38" s="3" t="s">
        <v>163</v>
      </c>
      <c r="E38" s="6">
        <v>97785.37</v>
      </c>
      <c r="G38" s="19">
        <v>0.5</v>
      </c>
      <c r="I38" s="20">
        <f t="shared" si="0"/>
        <v>48892.685</v>
      </c>
      <c r="K38" s="5">
        <f t="shared" si="1"/>
        <v>48892.685</v>
      </c>
      <c r="M38" s="14">
        <v>0.4584</v>
      </c>
      <c r="O38" s="5">
        <f t="shared" si="4"/>
        <v>22412.406804</v>
      </c>
      <c r="Q38" s="16">
        <f t="shared" si="2"/>
        <v>26480.278196</v>
      </c>
      <c r="S38" s="16">
        <f t="shared" si="3"/>
        <v>97785.37</v>
      </c>
    </row>
    <row r="39" spans="1:19" ht="11.25">
      <c r="A39" s="4" t="s">
        <v>34</v>
      </c>
      <c r="C39" s="3" t="s">
        <v>164</v>
      </c>
      <c r="E39" s="6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12284.36</v>
      </c>
      <c r="G40" s="19">
        <v>0.5</v>
      </c>
      <c r="I40" s="20">
        <f t="shared" si="0"/>
        <v>6142.18</v>
      </c>
      <c r="K40" s="5">
        <f t="shared" si="1"/>
        <v>6142.18</v>
      </c>
      <c r="M40" s="14">
        <v>0.3811</v>
      </c>
      <c r="O40" s="5">
        <f t="shared" si="4"/>
        <v>2340.784798</v>
      </c>
      <c r="Q40" s="16">
        <f t="shared" si="2"/>
        <v>3801.395202</v>
      </c>
      <c r="S40" s="16">
        <f t="shared" si="3"/>
        <v>12284.36</v>
      </c>
    </row>
    <row r="41" spans="1:19" ht="11.25">
      <c r="A41" s="4" t="s">
        <v>36</v>
      </c>
      <c r="C41" s="3" t="s">
        <v>166</v>
      </c>
      <c r="E41" s="6">
        <v>85110.09</v>
      </c>
      <c r="G41" s="19">
        <v>0.5</v>
      </c>
      <c r="I41" s="20">
        <f t="shared" si="0"/>
        <v>42555.045</v>
      </c>
      <c r="K41" s="5">
        <f t="shared" si="1"/>
        <v>42555.045</v>
      </c>
      <c r="M41" s="14">
        <v>0.283</v>
      </c>
      <c r="O41" s="5">
        <f t="shared" si="4"/>
        <v>12043.077734999999</v>
      </c>
      <c r="Q41" s="16">
        <f t="shared" si="2"/>
        <v>30511.967265</v>
      </c>
      <c r="S41" s="16">
        <f t="shared" si="3"/>
        <v>85110.09</v>
      </c>
    </row>
    <row r="42" spans="1:19" ht="11.25">
      <c r="A42" s="4" t="s">
        <v>37</v>
      </c>
      <c r="C42" s="3" t="s">
        <v>167</v>
      </c>
      <c r="E42" s="6">
        <v>84700.16</v>
      </c>
      <c r="G42" s="19">
        <v>0.5</v>
      </c>
      <c r="I42" s="20">
        <f t="shared" si="0"/>
        <v>42350.08</v>
      </c>
      <c r="K42" s="5">
        <f t="shared" si="1"/>
        <v>42350.08</v>
      </c>
      <c r="M42" s="14">
        <v>0.4348</v>
      </c>
      <c r="O42" s="5">
        <f t="shared" si="4"/>
        <v>18413.814784000002</v>
      </c>
      <c r="Q42" s="16">
        <f t="shared" si="2"/>
        <v>23936.265216</v>
      </c>
      <c r="S42" s="16">
        <f t="shared" si="3"/>
        <v>84700.16</v>
      </c>
    </row>
    <row r="43" spans="1:19" ht="11.25">
      <c r="A43" s="4" t="s">
        <v>38</v>
      </c>
      <c r="C43" s="3" t="s">
        <v>168</v>
      </c>
      <c r="E43" s="6">
        <v>40176.46</v>
      </c>
      <c r="G43" s="19">
        <v>0.5</v>
      </c>
      <c r="I43" s="20">
        <f t="shared" si="0"/>
        <v>20088.23</v>
      </c>
      <c r="K43" s="5">
        <f t="shared" si="1"/>
        <v>20088.23</v>
      </c>
      <c r="M43" s="14">
        <v>0.2898</v>
      </c>
      <c r="O43" s="5">
        <f t="shared" si="4"/>
        <v>5821.569054</v>
      </c>
      <c r="Q43" s="16">
        <f t="shared" si="2"/>
        <v>14266.660946</v>
      </c>
      <c r="S43" s="16">
        <f t="shared" si="3"/>
        <v>40176.46</v>
      </c>
    </row>
    <row r="44" spans="1:19" ht="11.25">
      <c r="A44" s="4" t="s">
        <v>39</v>
      </c>
      <c r="C44" s="3" t="s">
        <v>169</v>
      </c>
      <c r="E44" s="6">
        <v>62121.62</v>
      </c>
      <c r="G44" s="19">
        <v>0.5</v>
      </c>
      <c r="I44" s="20">
        <f t="shared" si="0"/>
        <v>31060.81</v>
      </c>
      <c r="K44" s="5">
        <f t="shared" si="1"/>
        <v>31060.81</v>
      </c>
      <c r="M44" s="14">
        <v>0.3687</v>
      </c>
      <c r="O44" s="5">
        <f t="shared" si="4"/>
        <v>11452.120647000002</v>
      </c>
      <c r="Q44" s="16">
        <f t="shared" si="2"/>
        <v>19608.689353</v>
      </c>
      <c r="S44" s="16">
        <f t="shared" si="3"/>
        <v>62121.62</v>
      </c>
    </row>
    <row r="45" spans="1:19" ht="11.25">
      <c r="A45" s="4" t="s">
        <v>40</v>
      </c>
      <c r="C45" s="3" t="s">
        <v>170</v>
      </c>
      <c r="E45" s="6">
        <v>11520.51</v>
      </c>
      <c r="G45" s="19">
        <v>0.5</v>
      </c>
      <c r="I45" s="20">
        <f t="shared" si="0"/>
        <v>5760.255</v>
      </c>
      <c r="K45" s="5">
        <f t="shared" si="1"/>
        <v>5760.255</v>
      </c>
      <c r="M45" s="14">
        <v>0.4871</v>
      </c>
      <c r="O45" s="5">
        <f t="shared" si="4"/>
        <v>2805.8202105</v>
      </c>
      <c r="Q45" s="16">
        <f t="shared" si="2"/>
        <v>2954.4347895</v>
      </c>
      <c r="S45" s="16">
        <f t="shared" si="3"/>
        <v>11520.509999999998</v>
      </c>
    </row>
    <row r="46" spans="1:19" ht="11.25">
      <c r="A46" s="4" t="s">
        <v>41</v>
      </c>
      <c r="C46" s="3" t="s">
        <v>171</v>
      </c>
      <c r="E46" s="6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4767.9</v>
      </c>
      <c r="G47" s="19">
        <v>0.5</v>
      </c>
      <c r="I47" s="20">
        <f t="shared" si="0"/>
        <v>2383.95</v>
      </c>
      <c r="K47" s="5">
        <f t="shared" si="1"/>
        <v>2383.95</v>
      </c>
      <c r="M47" s="14">
        <v>0.3471</v>
      </c>
      <c r="O47" s="5">
        <f t="shared" si="4"/>
        <v>827.4690449999999</v>
      </c>
      <c r="Q47" s="16">
        <f t="shared" si="2"/>
        <v>1556.480955</v>
      </c>
      <c r="S47" s="16">
        <f t="shared" si="3"/>
        <v>4767.9</v>
      </c>
    </row>
    <row r="48" spans="1:19" ht="11.25">
      <c r="A48" s="4" t="s">
        <v>43</v>
      </c>
      <c r="C48" s="3" t="s">
        <v>173</v>
      </c>
      <c r="E48" s="6">
        <v>40347.74</v>
      </c>
      <c r="G48" s="19">
        <v>0.5</v>
      </c>
      <c r="I48" s="20">
        <f t="shared" si="0"/>
        <v>20173.87</v>
      </c>
      <c r="K48" s="5">
        <f t="shared" si="1"/>
        <v>20173.87</v>
      </c>
      <c r="M48" s="14">
        <v>0.2266</v>
      </c>
      <c r="O48" s="5">
        <f t="shared" si="4"/>
        <v>4571.398942</v>
      </c>
      <c r="Q48" s="16">
        <f t="shared" si="2"/>
        <v>15602.471058</v>
      </c>
      <c r="S48" s="16">
        <f t="shared" si="3"/>
        <v>40347.74</v>
      </c>
    </row>
    <row r="49" spans="1:19" ht="11.25">
      <c r="A49" s="4" t="s">
        <v>44</v>
      </c>
      <c r="C49" s="3" t="s">
        <v>174</v>
      </c>
      <c r="E49" s="6">
        <v>61570.2</v>
      </c>
      <c r="G49" s="19">
        <v>0.5</v>
      </c>
      <c r="I49" s="20">
        <f t="shared" si="0"/>
        <v>30785.1</v>
      </c>
      <c r="K49" s="5">
        <f t="shared" si="1"/>
        <v>30785.1</v>
      </c>
      <c r="M49" s="14">
        <v>0.2335</v>
      </c>
      <c r="O49" s="5">
        <f t="shared" si="4"/>
        <v>7188.32085</v>
      </c>
      <c r="Q49" s="16">
        <f t="shared" si="2"/>
        <v>23596.77915</v>
      </c>
      <c r="S49" s="16">
        <f t="shared" si="3"/>
        <v>61570.2</v>
      </c>
    </row>
    <row r="50" spans="1:19" ht="11.25">
      <c r="A50" s="4" t="s">
        <v>45</v>
      </c>
      <c r="C50" s="3" t="s">
        <v>175</v>
      </c>
      <c r="E50" s="6">
        <v>77947.71</v>
      </c>
      <c r="G50" s="19">
        <v>0.5</v>
      </c>
      <c r="I50" s="20">
        <f t="shared" si="0"/>
        <v>38973.855</v>
      </c>
      <c r="K50" s="5">
        <f t="shared" si="1"/>
        <v>38973.855</v>
      </c>
      <c r="M50" s="14">
        <v>0.4444</v>
      </c>
      <c r="O50" s="5">
        <f t="shared" si="4"/>
        <v>17319.981162000004</v>
      </c>
      <c r="Q50" s="16">
        <f t="shared" si="2"/>
        <v>21653.873838</v>
      </c>
      <c r="S50" s="16">
        <f t="shared" si="3"/>
        <v>77947.71</v>
      </c>
    </row>
    <row r="51" spans="1:19" ht="11.25">
      <c r="A51" s="4" t="s">
        <v>46</v>
      </c>
      <c r="C51" s="3" t="s">
        <v>176</v>
      </c>
      <c r="E51" s="6">
        <v>325526.61</v>
      </c>
      <c r="G51" s="19">
        <v>0.5</v>
      </c>
      <c r="I51" s="20">
        <f t="shared" si="0"/>
        <v>162763.305</v>
      </c>
      <c r="K51" s="5">
        <f t="shared" si="1"/>
        <v>162763.305</v>
      </c>
      <c r="M51" s="14">
        <v>0.3755</v>
      </c>
      <c r="O51" s="5">
        <f t="shared" si="4"/>
        <v>61117.6210275</v>
      </c>
      <c r="Q51" s="16">
        <f t="shared" si="2"/>
        <v>101645.6839725</v>
      </c>
      <c r="S51" s="16">
        <f t="shared" si="3"/>
        <v>325526.61</v>
      </c>
    </row>
    <row r="52" spans="1:19" ht="11.25">
      <c r="A52" s="4" t="s">
        <v>47</v>
      </c>
      <c r="C52" s="3" t="s">
        <v>177</v>
      </c>
      <c r="E52" s="6">
        <v>18380.16</v>
      </c>
      <c r="G52" s="19">
        <v>0.5</v>
      </c>
      <c r="I52" s="20">
        <f t="shared" si="0"/>
        <v>9190.08</v>
      </c>
      <c r="K52" s="5">
        <f t="shared" si="1"/>
        <v>9190.08</v>
      </c>
      <c r="M52" s="14">
        <v>0.2786</v>
      </c>
      <c r="O52" s="5">
        <f t="shared" si="4"/>
        <v>2560.356288</v>
      </c>
      <c r="Q52" s="16">
        <f t="shared" si="2"/>
        <v>6629.723712</v>
      </c>
      <c r="S52" s="16">
        <f t="shared" si="3"/>
        <v>18380.16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11119.41</v>
      </c>
      <c r="G54" s="19">
        <v>0.5</v>
      </c>
      <c r="I54" s="20">
        <f t="shared" si="0"/>
        <v>5559.705</v>
      </c>
      <c r="K54" s="5">
        <f t="shared" si="1"/>
        <v>5559.705</v>
      </c>
      <c r="M54" s="14">
        <v>0.3613</v>
      </c>
      <c r="O54" s="5">
        <f t="shared" si="4"/>
        <v>2008.7214165</v>
      </c>
      <c r="Q54" s="16">
        <f t="shared" si="2"/>
        <v>3550.9835835</v>
      </c>
      <c r="S54" s="16">
        <f t="shared" si="3"/>
        <v>11119.41</v>
      </c>
    </row>
    <row r="55" spans="1:19" ht="11.25">
      <c r="A55" s="4" t="s">
        <v>50</v>
      </c>
      <c r="C55" s="3" t="s">
        <v>180</v>
      </c>
      <c r="E55" s="6">
        <v>4410</v>
      </c>
      <c r="G55" s="19">
        <v>0.5</v>
      </c>
      <c r="I55" s="20">
        <f t="shared" si="0"/>
        <v>2205</v>
      </c>
      <c r="K55" s="5">
        <f t="shared" si="1"/>
        <v>2205</v>
      </c>
      <c r="M55" s="14">
        <v>0.4483</v>
      </c>
      <c r="O55" s="5">
        <f t="shared" si="4"/>
        <v>988.5015</v>
      </c>
      <c r="Q55" s="16">
        <f t="shared" si="2"/>
        <v>1216.4985000000001</v>
      </c>
      <c r="S55" s="16">
        <f t="shared" si="3"/>
        <v>4410</v>
      </c>
    </row>
    <row r="56" spans="1:19" ht="11.25">
      <c r="A56" s="4" t="s">
        <v>51</v>
      </c>
      <c r="C56" s="3" t="s">
        <v>181</v>
      </c>
      <c r="E56" s="6">
        <v>0</v>
      </c>
      <c r="G56" s="19">
        <v>0.5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60940.6</v>
      </c>
      <c r="G57" s="19">
        <v>0.5</v>
      </c>
      <c r="I57" s="20">
        <f t="shared" si="0"/>
        <v>30470.3</v>
      </c>
      <c r="K57" s="5">
        <f t="shared" si="1"/>
        <v>30470.3</v>
      </c>
      <c r="M57" s="14">
        <v>0.3627</v>
      </c>
      <c r="O57" s="5">
        <f t="shared" si="4"/>
        <v>11051.57781</v>
      </c>
      <c r="Q57" s="16">
        <f t="shared" si="2"/>
        <v>19418.72219</v>
      </c>
      <c r="S57" s="16">
        <f t="shared" si="3"/>
        <v>60940.6</v>
      </c>
    </row>
    <row r="58" spans="1:19" ht="11.25">
      <c r="A58" s="4" t="s">
        <v>53</v>
      </c>
      <c r="C58" s="3" t="s">
        <v>183</v>
      </c>
      <c r="E58" s="6">
        <v>27154.67</v>
      </c>
      <c r="G58" s="19">
        <v>0.5</v>
      </c>
      <c r="I58" s="20">
        <f t="shared" si="0"/>
        <v>13577.335</v>
      </c>
      <c r="K58" s="5">
        <f t="shared" si="1"/>
        <v>13577.335</v>
      </c>
      <c r="M58" s="14">
        <v>0.3853</v>
      </c>
      <c r="O58" s="5">
        <f t="shared" si="4"/>
        <v>5231.347175499999</v>
      </c>
      <c r="Q58" s="16">
        <f t="shared" si="2"/>
        <v>8345.9878245</v>
      </c>
      <c r="S58" s="16">
        <f t="shared" si="3"/>
        <v>27154.67</v>
      </c>
    </row>
    <row r="59" spans="1:19" ht="11.25">
      <c r="A59" s="4" t="s">
        <v>54</v>
      </c>
      <c r="C59" s="3" t="s">
        <v>184</v>
      </c>
      <c r="E59" s="6">
        <v>11309.4</v>
      </c>
      <c r="G59" s="19">
        <v>0.5</v>
      </c>
      <c r="I59" s="20">
        <f t="shared" si="0"/>
        <v>5654.7</v>
      </c>
      <c r="K59" s="5">
        <f t="shared" si="1"/>
        <v>5654.7</v>
      </c>
      <c r="M59" s="14">
        <v>0.4391</v>
      </c>
      <c r="O59" s="5">
        <f t="shared" si="4"/>
        <v>2482.9787699999997</v>
      </c>
      <c r="Q59" s="16">
        <f t="shared" si="2"/>
        <v>3171.72123</v>
      </c>
      <c r="S59" s="16">
        <f t="shared" si="3"/>
        <v>11309.4</v>
      </c>
    </row>
    <row r="60" spans="1:19" ht="11.25">
      <c r="A60" s="4" t="s">
        <v>55</v>
      </c>
      <c r="C60" s="3" t="s">
        <v>185</v>
      </c>
      <c r="E60" s="6">
        <v>0</v>
      </c>
      <c r="G60" s="19">
        <v>0.5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112721.62</v>
      </c>
      <c r="G61" s="19">
        <v>0.5</v>
      </c>
      <c r="I61" s="20">
        <f t="shared" si="0"/>
        <v>56360.81</v>
      </c>
      <c r="K61" s="5">
        <f t="shared" si="1"/>
        <v>56360.81</v>
      </c>
      <c r="M61" s="17">
        <v>0.4764</v>
      </c>
      <c r="O61" s="5">
        <f t="shared" si="4"/>
        <v>26850.289883999998</v>
      </c>
      <c r="Q61" s="16">
        <f t="shared" si="2"/>
        <v>29510.520116</v>
      </c>
      <c r="S61" s="16">
        <f t="shared" si="3"/>
        <v>112721.62</v>
      </c>
    </row>
    <row r="62" spans="1:19" ht="11.25">
      <c r="A62" s="4" t="s">
        <v>57</v>
      </c>
      <c r="C62" s="3" t="s">
        <v>187</v>
      </c>
      <c r="E62" s="6">
        <v>106009.69</v>
      </c>
      <c r="G62" s="19">
        <v>0.5</v>
      </c>
      <c r="I62" s="20">
        <f t="shared" si="0"/>
        <v>53004.845</v>
      </c>
      <c r="K62" s="5">
        <f t="shared" si="1"/>
        <v>53004.845</v>
      </c>
      <c r="M62" s="14">
        <v>0.4401</v>
      </c>
      <c r="O62" s="5">
        <f t="shared" si="4"/>
        <v>23327.4322845</v>
      </c>
      <c r="Q62" s="16">
        <f t="shared" si="2"/>
        <v>29677.412715500002</v>
      </c>
      <c r="S62" s="16">
        <f t="shared" si="3"/>
        <v>106009.69</v>
      </c>
    </row>
    <row r="63" spans="1:19" ht="11.25">
      <c r="A63" s="4" t="s">
        <v>58</v>
      </c>
      <c r="C63" s="3" t="s">
        <v>188</v>
      </c>
      <c r="E63" s="6">
        <v>22720.63</v>
      </c>
      <c r="G63" s="19">
        <v>0.5</v>
      </c>
      <c r="I63" s="20">
        <f t="shared" si="0"/>
        <v>11360.315</v>
      </c>
      <c r="K63" s="5">
        <f t="shared" si="1"/>
        <v>11360.315</v>
      </c>
      <c r="M63" s="14">
        <v>0.1698</v>
      </c>
      <c r="O63" s="5">
        <f t="shared" si="4"/>
        <v>1928.9814870000002</v>
      </c>
      <c r="Q63" s="16">
        <f t="shared" si="2"/>
        <v>9431.333513</v>
      </c>
      <c r="S63" s="16">
        <f t="shared" si="3"/>
        <v>22720.63</v>
      </c>
    </row>
    <row r="64" spans="1:19" ht="11.25">
      <c r="A64" s="4" t="s">
        <v>59</v>
      </c>
      <c r="C64" s="3" t="s">
        <v>189</v>
      </c>
      <c r="E64" s="6">
        <v>37675.91</v>
      </c>
      <c r="G64" s="19">
        <v>0.5</v>
      </c>
      <c r="I64" s="20">
        <f t="shared" si="0"/>
        <v>18837.955</v>
      </c>
      <c r="K64" s="5">
        <f t="shared" si="1"/>
        <v>18837.955</v>
      </c>
      <c r="M64" s="14">
        <v>0.3355</v>
      </c>
      <c r="O64" s="5">
        <f t="shared" si="4"/>
        <v>6320.133902500001</v>
      </c>
      <c r="Q64" s="16">
        <f t="shared" si="2"/>
        <v>12517.8210975</v>
      </c>
      <c r="S64" s="16">
        <f t="shared" si="3"/>
        <v>37675.91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43065.72</v>
      </c>
      <c r="G66" s="19">
        <v>0.5</v>
      </c>
      <c r="I66" s="20">
        <f t="shared" si="0"/>
        <v>21532.86</v>
      </c>
      <c r="K66" s="5">
        <f t="shared" si="1"/>
        <v>21532.86</v>
      </c>
      <c r="M66" s="14">
        <v>0.2286</v>
      </c>
      <c r="O66" s="5">
        <f t="shared" si="4"/>
        <v>4922.411796</v>
      </c>
      <c r="Q66" s="16">
        <f t="shared" si="2"/>
        <v>16610.448204</v>
      </c>
      <c r="S66" s="16">
        <f t="shared" si="3"/>
        <v>43065.72</v>
      </c>
    </row>
    <row r="67" spans="1:19" ht="11.25">
      <c r="A67" s="4" t="s">
        <v>62</v>
      </c>
      <c r="C67" s="3" t="s">
        <v>192</v>
      </c>
      <c r="E67" s="6">
        <v>12129.4</v>
      </c>
      <c r="G67" s="19">
        <v>0.5</v>
      </c>
      <c r="I67" s="20">
        <f t="shared" si="0"/>
        <v>6064.7</v>
      </c>
      <c r="K67" s="5">
        <f t="shared" si="1"/>
        <v>6064.7</v>
      </c>
      <c r="M67" s="14">
        <v>0.4333</v>
      </c>
      <c r="O67" s="5">
        <f t="shared" si="4"/>
        <v>2627.83451</v>
      </c>
      <c r="Q67" s="16">
        <f t="shared" si="2"/>
        <v>3436.8654899999997</v>
      </c>
      <c r="S67" s="16">
        <f t="shared" si="3"/>
        <v>12129.4</v>
      </c>
    </row>
    <row r="68" spans="1:19" ht="11.25">
      <c r="A68" s="4" t="s">
        <v>63</v>
      </c>
      <c r="C68" s="3" t="s">
        <v>193</v>
      </c>
      <c r="E68" s="6">
        <v>67277.45</v>
      </c>
      <c r="G68" s="19">
        <v>0.5</v>
      </c>
      <c r="I68" s="20">
        <f t="shared" si="0"/>
        <v>33638.725</v>
      </c>
      <c r="K68" s="5">
        <f t="shared" si="1"/>
        <v>33638.725</v>
      </c>
      <c r="M68" s="14">
        <v>0.2834</v>
      </c>
      <c r="O68" s="5">
        <f t="shared" si="4"/>
        <v>9533.214665</v>
      </c>
      <c r="Q68" s="16">
        <f t="shared" si="2"/>
        <v>24105.510335</v>
      </c>
      <c r="S68" s="16">
        <f t="shared" si="3"/>
        <v>67277.45</v>
      </c>
    </row>
    <row r="69" spans="1:19" ht="11.25">
      <c r="A69" s="4" t="s">
        <v>64</v>
      </c>
      <c r="C69" s="3" t="s">
        <v>194</v>
      </c>
      <c r="E69" s="6">
        <v>42996.9</v>
      </c>
      <c r="G69" s="19">
        <v>0.5</v>
      </c>
      <c r="I69" s="20">
        <f t="shared" si="0"/>
        <v>21498.45</v>
      </c>
      <c r="K69" s="5">
        <f t="shared" si="1"/>
        <v>21498.45</v>
      </c>
      <c r="M69" s="14">
        <v>0.3132</v>
      </c>
      <c r="O69" s="5">
        <f t="shared" si="4"/>
        <v>6733.314539999999</v>
      </c>
      <c r="Q69" s="16">
        <f t="shared" si="2"/>
        <v>14765.135460000001</v>
      </c>
      <c r="S69" s="16">
        <f t="shared" si="3"/>
        <v>42996.9</v>
      </c>
    </row>
    <row r="70" spans="1:19" ht="11.25">
      <c r="A70" s="4" t="s">
        <v>65</v>
      </c>
      <c r="C70" s="3" t="s">
        <v>195</v>
      </c>
      <c r="E70" s="6">
        <v>22618.8</v>
      </c>
      <c r="G70" s="19">
        <v>0.5</v>
      </c>
      <c r="I70" s="20">
        <f t="shared" si="0"/>
        <v>11309.4</v>
      </c>
      <c r="K70" s="5">
        <f t="shared" si="1"/>
        <v>11309.4</v>
      </c>
      <c r="M70" s="14">
        <v>0.4329</v>
      </c>
      <c r="O70" s="5">
        <f t="shared" si="4"/>
        <v>4895.83926</v>
      </c>
      <c r="Q70" s="16">
        <f t="shared" si="2"/>
        <v>6413.56074</v>
      </c>
      <c r="S70" s="16">
        <f t="shared" si="3"/>
        <v>22618.8</v>
      </c>
    </row>
    <row r="71" spans="1:19" ht="11.25">
      <c r="A71" s="4" t="s">
        <v>66</v>
      </c>
      <c r="C71" s="3" t="s">
        <v>196</v>
      </c>
      <c r="E71" s="6">
        <v>42234.9</v>
      </c>
      <c r="G71" s="19">
        <v>0.5</v>
      </c>
      <c r="I71" s="20">
        <f t="shared" si="0"/>
        <v>21117.45</v>
      </c>
      <c r="K71" s="5">
        <f t="shared" si="1"/>
        <v>21117.45</v>
      </c>
      <c r="M71" s="14">
        <v>0.1971</v>
      </c>
      <c r="O71" s="5">
        <f t="shared" si="4"/>
        <v>4162.249395</v>
      </c>
      <c r="Q71" s="16">
        <f t="shared" si="2"/>
        <v>16955.200605</v>
      </c>
      <c r="S71" s="16">
        <f t="shared" si="3"/>
        <v>42234.9</v>
      </c>
    </row>
    <row r="72" spans="1:19" ht="11.25">
      <c r="A72" s="4" t="s">
        <v>67</v>
      </c>
      <c r="C72" s="3" t="s">
        <v>197</v>
      </c>
      <c r="E72" s="6">
        <v>0</v>
      </c>
      <c r="G72" s="19">
        <v>0.5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158.93</v>
      </c>
      <c r="G73" s="19">
        <v>0.5</v>
      </c>
      <c r="I73" s="20">
        <f t="shared" si="0"/>
        <v>79.465</v>
      </c>
      <c r="K73" s="5">
        <f t="shared" si="1"/>
        <v>79.465</v>
      </c>
      <c r="M73" s="14">
        <v>0.2686</v>
      </c>
      <c r="O73" s="5">
        <f t="shared" si="4"/>
        <v>21.344299000000003</v>
      </c>
      <c r="Q73" s="16">
        <f t="shared" si="2"/>
        <v>58.120701</v>
      </c>
      <c r="S73" s="16">
        <f t="shared" si="3"/>
        <v>158.93</v>
      </c>
    </row>
    <row r="74" spans="1:19" ht="11.25">
      <c r="A74" s="4" t="s">
        <v>69</v>
      </c>
      <c r="C74" s="3" t="s">
        <v>199</v>
      </c>
      <c r="E74" s="6">
        <v>22454</v>
      </c>
      <c r="G74" s="19">
        <v>0.5</v>
      </c>
      <c r="I74" s="20">
        <f aca="true" t="shared" si="5" ref="I74:I137">E74*G74</f>
        <v>11227</v>
      </c>
      <c r="K74" s="5">
        <f aca="true" t="shared" si="6" ref="K74:K135">E74-I74</f>
        <v>11227</v>
      </c>
      <c r="M74" s="14">
        <v>0.4083</v>
      </c>
      <c r="O74" s="5">
        <f t="shared" si="4"/>
        <v>4583.9841</v>
      </c>
      <c r="Q74" s="16">
        <f aca="true" t="shared" si="7" ref="Q74:Q135">K74-O74</f>
        <v>6643.0159</v>
      </c>
      <c r="S74" s="16">
        <f aca="true" t="shared" si="8" ref="S74:S135">I74+O74+Q74</f>
        <v>22454</v>
      </c>
    </row>
    <row r="75" spans="1:19" ht="11.25">
      <c r="A75" s="4" t="s">
        <v>70</v>
      </c>
      <c r="C75" s="3" t="s">
        <v>200</v>
      </c>
      <c r="E75" s="6">
        <v>50387.8</v>
      </c>
      <c r="G75" s="19">
        <v>0.5</v>
      </c>
      <c r="I75" s="20">
        <f t="shared" si="5"/>
        <v>25193.9</v>
      </c>
      <c r="K75" s="5">
        <f t="shared" si="6"/>
        <v>25193.9</v>
      </c>
      <c r="M75" s="14">
        <v>0.2865</v>
      </c>
      <c r="O75" s="5">
        <f aca="true" t="shared" si="9" ref="O75:O135">K75*M75</f>
        <v>7218.05235</v>
      </c>
      <c r="Q75" s="16">
        <f t="shared" si="7"/>
        <v>17975.847650000003</v>
      </c>
      <c r="S75" s="16">
        <f t="shared" si="8"/>
        <v>50387.8</v>
      </c>
    </row>
    <row r="76" spans="1:19" ht="11.25">
      <c r="A76" s="4" t="s">
        <v>71</v>
      </c>
      <c r="C76" s="3" t="s">
        <v>201</v>
      </c>
      <c r="E76" s="6">
        <v>5801.3</v>
      </c>
      <c r="G76" s="19">
        <v>0.5</v>
      </c>
      <c r="I76" s="20">
        <f t="shared" si="5"/>
        <v>2900.65</v>
      </c>
      <c r="K76" s="5">
        <f t="shared" si="6"/>
        <v>2900.65</v>
      </c>
      <c r="M76" s="14">
        <v>0.2539</v>
      </c>
      <c r="O76" s="5">
        <f t="shared" si="9"/>
        <v>736.475035</v>
      </c>
      <c r="Q76" s="16">
        <f t="shared" si="7"/>
        <v>2164.174965</v>
      </c>
      <c r="S76" s="16">
        <f t="shared" si="8"/>
        <v>5801.3</v>
      </c>
    </row>
    <row r="77" spans="1:19" ht="11.25">
      <c r="A77" s="4" t="s">
        <v>72</v>
      </c>
      <c r="C77" s="3" t="s">
        <v>202</v>
      </c>
      <c r="E77" s="6">
        <v>59292.4</v>
      </c>
      <c r="G77" s="19">
        <v>0.5</v>
      </c>
      <c r="I77" s="20">
        <f t="shared" si="5"/>
        <v>29646.2</v>
      </c>
      <c r="K77" s="5">
        <f t="shared" si="6"/>
        <v>29646.2</v>
      </c>
      <c r="M77" s="14">
        <v>0.2355</v>
      </c>
      <c r="O77" s="5">
        <f t="shared" si="9"/>
        <v>6981.6801</v>
      </c>
      <c r="Q77" s="16">
        <f t="shared" si="7"/>
        <v>22664.5199</v>
      </c>
      <c r="S77" s="16">
        <f t="shared" si="8"/>
        <v>59292.4</v>
      </c>
    </row>
    <row r="78" spans="1:19" ht="11.25">
      <c r="A78" s="4" t="s">
        <v>73</v>
      </c>
      <c r="C78" s="3" t="s">
        <v>203</v>
      </c>
      <c r="E78" s="6">
        <v>11309.4</v>
      </c>
      <c r="G78" s="19">
        <v>0.5</v>
      </c>
      <c r="I78" s="20">
        <f t="shared" si="5"/>
        <v>5654.7</v>
      </c>
      <c r="K78" s="5">
        <f t="shared" si="6"/>
        <v>5654.7</v>
      </c>
      <c r="M78" s="14">
        <v>0.4342</v>
      </c>
      <c r="O78" s="5">
        <f t="shared" si="9"/>
        <v>2455.27074</v>
      </c>
      <c r="Q78" s="16">
        <f t="shared" si="7"/>
        <v>3199.42926</v>
      </c>
      <c r="S78" s="16">
        <f t="shared" si="8"/>
        <v>11309.4</v>
      </c>
    </row>
    <row r="79" spans="1:19" ht="11.25">
      <c r="A79" s="4" t="s">
        <v>74</v>
      </c>
      <c r="C79" s="3" t="s">
        <v>204</v>
      </c>
      <c r="E79" s="6">
        <v>16960</v>
      </c>
      <c r="G79" s="19">
        <v>0.5</v>
      </c>
      <c r="I79" s="20">
        <f t="shared" si="5"/>
        <v>8480</v>
      </c>
      <c r="K79" s="5">
        <f t="shared" si="6"/>
        <v>8480</v>
      </c>
      <c r="M79" s="14">
        <v>0.2232</v>
      </c>
      <c r="O79" s="5">
        <f t="shared" si="9"/>
        <v>1892.736</v>
      </c>
      <c r="Q79" s="16">
        <f t="shared" si="7"/>
        <v>6587.264</v>
      </c>
      <c r="S79" s="16">
        <f t="shared" si="8"/>
        <v>16960</v>
      </c>
    </row>
    <row r="80" spans="1:19" ht="11.25">
      <c r="A80" s="4" t="s">
        <v>75</v>
      </c>
      <c r="C80" s="3" t="s">
        <v>205</v>
      </c>
      <c r="E80" s="6">
        <v>18064.23</v>
      </c>
      <c r="G80" s="19">
        <v>0.5</v>
      </c>
      <c r="I80" s="20">
        <f t="shared" si="5"/>
        <v>9032.115</v>
      </c>
      <c r="K80" s="5">
        <f t="shared" si="6"/>
        <v>9032.115</v>
      </c>
      <c r="M80" s="14">
        <v>0.3716</v>
      </c>
      <c r="O80" s="5">
        <f t="shared" si="9"/>
        <v>3356.3339339999998</v>
      </c>
      <c r="Q80" s="16">
        <f t="shared" si="7"/>
        <v>5675.781066</v>
      </c>
      <c r="S80" s="16">
        <f t="shared" si="8"/>
        <v>18064.23</v>
      </c>
    </row>
    <row r="81" spans="1:19" ht="11.25">
      <c r="A81" s="4" t="s">
        <v>76</v>
      </c>
      <c r="C81" s="3" t="s">
        <v>206</v>
      </c>
      <c r="E81" s="6">
        <v>153544.89</v>
      </c>
      <c r="G81" s="19">
        <v>0.5</v>
      </c>
      <c r="I81" s="20">
        <f t="shared" si="5"/>
        <v>76772.445</v>
      </c>
      <c r="K81" s="5">
        <f t="shared" si="6"/>
        <v>76772.445</v>
      </c>
      <c r="M81" s="14">
        <v>0.3414</v>
      </c>
      <c r="O81" s="5">
        <f t="shared" si="9"/>
        <v>26210.112723000002</v>
      </c>
      <c r="Q81" s="16">
        <f t="shared" si="7"/>
        <v>50562.33227700001</v>
      </c>
      <c r="S81" s="16">
        <f t="shared" si="8"/>
        <v>153544.89</v>
      </c>
    </row>
    <row r="82" spans="1:19" ht="11.25">
      <c r="A82" s="4" t="s">
        <v>77</v>
      </c>
      <c r="C82" s="3" t="s">
        <v>207</v>
      </c>
      <c r="E82" s="6">
        <v>118335.56</v>
      </c>
      <c r="G82" s="19">
        <v>0.5</v>
      </c>
      <c r="I82" s="20">
        <f t="shared" si="5"/>
        <v>59167.78</v>
      </c>
      <c r="K82" s="5">
        <f t="shared" si="6"/>
        <v>59167.78</v>
      </c>
      <c r="M82" s="14">
        <v>0.2923</v>
      </c>
      <c r="O82" s="5">
        <f t="shared" si="9"/>
        <v>17294.742094</v>
      </c>
      <c r="Q82" s="16">
        <f t="shared" si="7"/>
        <v>41873.037906</v>
      </c>
      <c r="S82" s="16">
        <f t="shared" si="8"/>
        <v>118335.56</v>
      </c>
    </row>
    <row r="83" spans="1:19" ht="11.25">
      <c r="A83" s="4" t="s">
        <v>78</v>
      </c>
      <c r="C83" s="3" t="s">
        <v>208</v>
      </c>
      <c r="E83" s="6">
        <v>13948.26</v>
      </c>
      <c r="G83" s="19">
        <v>0.5</v>
      </c>
      <c r="I83" s="20">
        <f t="shared" si="5"/>
        <v>6974.13</v>
      </c>
      <c r="K83" s="5">
        <f t="shared" si="6"/>
        <v>6974.13</v>
      </c>
      <c r="M83" s="14">
        <v>0.4199</v>
      </c>
      <c r="O83" s="5">
        <f t="shared" si="9"/>
        <v>2928.437187</v>
      </c>
      <c r="Q83" s="16">
        <f t="shared" si="7"/>
        <v>4045.692813</v>
      </c>
      <c r="S83" s="16">
        <f t="shared" si="8"/>
        <v>13948.26</v>
      </c>
    </row>
    <row r="84" spans="1:19" ht="11.25">
      <c r="A84" s="4" t="s">
        <v>79</v>
      </c>
      <c r="C84" s="3" t="s">
        <v>209</v>
      </c>
      <c r="E84" s="6">
        <v>27053.08</v>
      </c>
      <c r="G84" s="19">
        <v>0.5</v>
      </c>
      <c r="I84" s="20">
        <f t="shared" si="5"/>
        <v>13526.54</v>
      </c>
      <c r="K84" s="5">
        <f t="shared" si="6"/>
        <v>13526.54</v>
      </c>
      <c r="M84" s="14">
        <v>0.3227</v>
      </c>
      <c r="O84" s="5">
        <f t="shared" si="9"/>
        <v>4365.014458</v>
      </c>
      <c r="Q84" s="16">
        <f t="shared" si="7"/>
        <v>9161.525542000001</v>
      </c>
      <c r="S84" s="16">
        <f t="shared" si="8"/>
        <v>27053.08</v>
      </c>
    </row>
    <row r="85" spans="1:19" ht="11.25">
      <c r="A85" s="4" t="s">
        <v>80</v>
      </c>
      <c r="C85" s="3" t="s">
        <v>210</v>
      </c>
      <c r="E85" s="6">
        <v>124706.99</v>
      </c>
      <c r="G85" s="19">
        <v>0.5</v>
      </c>
      <c r="I85" s="20">
        <f t="shared" si="5"/>
        <v>62353.495</v>
      </c>
      <c r="K85" s="5">
        <f t="shared" si="6"/>
        <v>62353.495</v>
      </c>
      <c r="M85" s="14">
        <v>0.4397</v>
      </c>
      <c r="O85" s="5">
        <f t="shared" si="9"/>
        <v>27416.8317515</v>
      </c>
      <c r="Q85" s="16">
        <f t="shared" si="7"/>
        <v>34936.6632485</v>
      </c>
      <c r="S85" s="16">
        <f t="shared" si="8"/>
        <v>124706.99</v>
      </c>
    </row>
    <row r="86" spans="1:19" ht="11.25">
      <c r="A86" s="4" t="s">
        <v>81</v>
      </c>
      <c r="C86" s="3" t="s">
        <v>211</v>
      </c>
      <c r="E86" s="6">
        <v>37255.64</v>
      </c>
      <c r="G86" s="19">
        <v>0.5</v>
      </c>
      <c r="I86" s="20">
        <f t="shared" si="5"/>
        <v>18627.82</v>
      </c>
      <c r="K86" s="5">
        <f t="shared" si="6"/>
        <v>18627.82</v>
      </c>
      <c r="M86" s="14">
        <v>0.2336</v>
      </c>
      <c r="O86" s="5">
        <f t="shared" si="9"/>
        <v>4351.458752</v>
      </c>
      <c r="Q86" s="16">
        <f t="shared" si="7"/>
        <v>14276.361248000001</v>
      </c>
      <c r="S86" s="16">
        <f t="shared" si="8"/>
        <v>37255.64</v>
      </c>
    </row>
    <row r="87" spans="1:19" ht="11.25">
      <c r="A87" s="4" t="s">
        <v>82</v>
      </c>
      <c r="C87" s="3" t="s">
        <v>212</v>
      </c>
      <c r="E87" s="6">
        <v>94186.58</v>
      </c>
      <c r="G87" s="19">
        <v>0.5</v>
      </c>
      <c r="I87" s="20">
        <f t="shared" si="5"/>
        <v>47093.29</v>
      </c>
      <c r="K87" s="5">
        <f t="shared" si="6"/>
        <v>47093.29</v>
      </c>
      <c r="M87" s="14">
        <v>0.3445</v>
      </c>
      <c r="O87" s="5">
        <f t="shared" si="9"/>
        <v>16223.638405</v>
      </c>
      <c r="Q87" s="16">
        <f t="shared" si="7"/>
        <v>30869.651595000003</v>
      </c>
      <c r="S87" s="16">
        <f t="shared" si="8"/>
        <v>94186.58</v>
      </c>
    </row>
    <row r="88" spans="1:19" ht="11.25">
      <c r="A88" s="4" t="s">
        <v>83</v>
      </c>
      <c r="C88" s="3" t="s">
        <v>213</v>
      </c>
      <c r="E88" s="6">
        <v>38110.15</v>
      </c>
      <c r="G88" s="19">
        <v>0.5</v>
      </c>
      <c r="I88" s="20">
        <f t="shared" si="5"/>
        <v>19055.075</v>
      </c>
      <c r="K88" s="5">
        <f t="shared" si="6"/>
        <v>19055.075</v>
      </c>
      <c r="M88" s="14">
        <v>0.1894</v>
      </c>
      <c r="O88" s="5">
        <f t="shared" si="9"/>
        <v>3609.031205</v>
      </c>
      <c r="Q88" s="16">
        <f t="shared" si="7"/>
        <v>15446.043795000001</v>
      </c>
      <c r="S88" s="16">
        <f t="shared" si="8"/>
        <v>38110.15</v>
      </c>
    </row>
    <row r="89" spans="1:19" ht="11.25">
      <c r="A89" s="4" t="s">
        <v>84</v>
      </c>
      <c r="C89" s="3" t="s">
        <v>214</v>
      </c>
      <c r="E89" s="6">
        <v>5664</v>
      </c>
      <c r="G89" s="19">
        <v>0.5</v>
      </c>
      <c r="I89" s="20">
        <f t="shared" si="5"/>
        <v>2832</v>
      </c>
      <c r="K89" s="5">
        <f t="shared" si="6"/>
        <v>2832</v>
      </c>
      <c r="M89" s="14">
        <v>0.3154</v>
      </c>
      <c r="O89" s="5">
        <f t="shared" si="9"/>
        <v>893.2128</v>
      </c>
      <c r="Q89" s="16">
        <f t="shared" si="7"/>
        <v>1938.7872</v>
      </c>
      <c r="S89" s="16">
        <f t="shared" si="8"/>
        <v>5664</v>
      </c>
    </row>
    <row r="90" spans="1:19" ht="11.25">
      <c r="A90" s="4" t="s">
        <v>85</v>
      </c>
      <c r="C90" s="3" t="s">
        <v>215</v>
      </c>
      <c r="E90" s="6">
        <v>78987.91</v>
      </c>
      <c r="G90" s="19">
        <v>0.5</v>
      </c>
      <c r="I90" s="20">
        <f t="shared" si="5"/>
        <v>39493.955</v>
      </c>
      <c r="K90" s="5">
        <f t="shared" si="6"/>
        <v>39493.955</v>
      </c>
      <c r="M90" s="14">
        <v>0.3517</v>
      </c>
      <c r="O90" s="5">
        <f t="shared" si="9"/>
        <v>13890.023973500001</v>
      </c>
      <c r="Q90" s="16">
        <f t="shared" si="7"/>
        <v>25603.931026500002</v>
      </c>
      <c r="S90" s="16">
        <f t="shared" si="8"/>
        <v>78987.91</v>
      </c>
    </row>
    <row r="91" spans="1:19" ht="11.25">
      <c r="A91" s="4" t="s">
        <v>86</v>
      </c>
      <c r="C91" s="3" t="s">
        <v>216</v>
      </c>
      <c r="E91" s="6">
        <v>53062.16</v>
      </c>
      <c r="G91" s="19">
        <v>0.5</v>
      </c>
      <c r="I91" s="20">
        <f t="shared" si="5"/>
        <v>26531.08</v>
      </c>
      <c r="K91" s="5">
        <f t="shared" si="6"/>
        <v>26531.08</v>
      </c>
      <c r="M91" s="14">
        <v>0.2337</v>
      </c>
      <c r="O91" s="5">
        <f t="shared" si="9"/>
        <v>6200.3133960000005</v>
      </c>
      <c r="Q91" s="16">
        <f t="shared" si="7"/>
        <v>20330.766604</v>
      </c>
      <c r="S91" s="16">
        <f t="shared" si="8"/>
        <v>53062.16</v>
      </c>
    </row>
    <row r="92" spans="1:19" ht="11.25">
      <c r="A92" s="4" t="s">
        <v>87</v>
      </c>
      <c r="C92" s="3" t="s">
        <v>217</v>
      </c>
      <c r="E92" s="6">
        <v>11309.4</v>
      </c>
      <c r="G92" s="19">
        <v>0.5</v>
      </c>
      <c r="I92" s="20">
        <f t="shared" si="5"/>
        <v>5654.7</v>
      </c>
      <c r="K92" s="5">
        <f t="shared" si="6"/>
        <v>5654.7</v>
      </c>
      <c r="M92" s="14">
        <v>0.323</v>
      </c>
      <c r="O92" s="5">
        <f t="shared" si="9"/>
        <v>1826.4681</v>
      </c>
      <c r="Q92" s="16">
        <f t="shared" si="7"/>
        <v>3828.2318999999998</v>
      </c>
      <c r="S92" s="16">
        <f t="shared" si="8"/>
        <v>11309.4</v>
      </c>
    </row>
    <row r="93" spans="1:19" ht="11.25">
      <c r="A93" s="4" t="s">
        <v>88</v>
      </c>
      <c r="C93" s="3" t="s">
        <v>218</v>
      </c>
      <c r="E93" s="6">
        <v>123271.96</v>
      </c>
      <c r="G93" s="19">
        <v>0.5</v>
      </c>
      <c r="I93" s="20">
        <f t="shared" si="5"/>
        <v>61635.98</v>
      </c>
      <c r="K93" s="5">
        <f t="shared" si="6"/>
        <v>61635.98</v>
      </c>
      <c r="M93" s="14">
        <v>0.4588</v>
      </c>
      <c r="O93" s="5">
        <f t="shared" si="9"/>
        <v>28278.587624</v>
      </c>
      <c r="Q93" s="16">
        <f t="shared" si="7"/>
        <v>33357.392376</v>
      </c>
      <c r="S93" s="16">
        <f t="shared" si="8"/>
        <v>123271.96</v>
      </c>
    </row>
    <row r="94" spans="1:19" ht="11.25">
      <c r="A94" s="4" t="s">
        <v>89</v>
      </c>
      <c r="C94" s="3" t="s">
        <v>219</v>
      </c>
      <c r="E94" s="6">
        <v>195114.34</v>
      </c>
      <c r="G94" s="19">
        <v>0.5</v>
      </c>
      <c r="I94" s="20">
        <f t="shared" si="5"/>
        <v>97557.17</v>
      </c>
      <c r="K94" s="5">
        <f t="shared" si="6"/>
        <v>97557.17</v>
      </c>
      <c r="M94" s="14">
        <v>0.4439</v>
      </c>
      <c r="O94" s="5">
        <f t="shared" si="9"/>
        <v>43305.627763000004</v>
      </c>
      <c r="Q94" s="16">
        <f t="shared" si="7"/>
        <v>54251.542236999994</v>
      </c>
      <c r="S94" s="16">
        <f t="shared" si="8"/>
        <v>195114.34</v>
      </c>
    </row>
    <row r="95" spans="1:19" ht="11.25">
      <c r="A95" s="4" t="s">
        <v>90</v>
      </c>
      <c r="C95" s="3" t="s">
        <v>220</v>
      </c>
      <c r="E95" s="6">
        <v>3178.6</v>
      </c>
      <c r="G95" s="19">
        <v>0.5</v>
      </c>
      <c r="I95" s="20">
        <f t="shared" si="5"/>
        <v>1589.3</v>
      </c>
      <c r="K95" s="5">
        <f t="shared" si="6"/>
        <v>1589.3</v>
      </c>
      <c r="M95" s="14">
        <v>0.3979</v>
      </c>
      <c r="O95" s="5">
        <f t="shared" si="9"/>
        <v>632.3824699999999</v>
      </c>
      <c r="Q95" s="16">
        <f t="shared" si="7"/>
        <v>956.91753</v>
      </c>
      <c r="S95" s="16">
        <f t="shared" si="8"/>
        <v>3178.6</v>
      </c>
    </row>
    <row r="96" spans="1:19" ht="11.25">
      <c r="A96" s="4" t="s">
        <v>91</v>
      </c>
      <c r="C96" s="3" t="s">
        <v>221</v>
      </c>
      <c r="E96" s="6">
        <v>1969.86</v>
      </c>
      <c r="G96" s="19">
        <v>0.5</v>
      </c>
      <c r="I96" s="20">
        <f t="shared" si="5"/>
        <v>984.93</v>
      </c>
      <c r="K96" s="5">
        <f t="shared" si="6"/>
        <v>984.93</v>
      </c>
      <c r="M96" s="14">
        <v>0.2387</v>
      </c>
      <c r="O96" s="5">
        <f t="shared" si="9"/>
        <v>235.102791</v>
      </c>
      <c r="Q96" s="16">
        <f t="shared" si="7"/>
        <v>749.8272089999999</v>
      </c>
      <c r="S96" s="16">
        <f t="shared" si="8"/>
        <v>1969.8599999999997</v>
      </c>
    </row>
    <row r="97" spans="1:19" ht="11.25">
      <c r="A97" s="4" t="s">
        <v>92</v>
      </c>
      <c r="C97" s="3" t="s">
        <v>222</v>
      </c>
      <c r="E97" s="6">
        <v>64335.5</v>
      </c>
      <c r="G97" s="19">
        <v>0.5</v>
      </c>
      <c r="I97" s="20">
        <f t="shared" si="5"/>
        <v>32167.75</v>
      </c>
      <c r="K97" s="5">
        <f t="shared" si="6"/>
        <v>32167.75</v>
      </c>
      <c r="M97" s="14">
        <v>0.2455</v>
      </c>
      <c r="O97" s="5">
        <f t="shared" si="9"/>
        <v>7897.1826249999995</v>
      </c>
      <c r="Q97" s="16">
        <f t="shared" si="7"/>
        <v>24270.567375</v>
      </c>
      <c r="S97" s="16">
        <f t="shared" si="8"/>
        <v>64335.5</v>
      </c>
    </row>
    <row r="98" spans="1:19" ht="11.25">
      <c r="A98" s="4" t="s">
        <v>93</v>
      </c>
      <c r="C98" s="3" t="s">
        <v>223</v>
      </c>
      <c r="E98" s="6">
        <v>95833.55</v>
      </c>
      <c r="G98" s="19">
        <v>0.5</v>
      </c>
      <c r="I98" s="20">
        <f t="shared" si="5"/>
        <v>47916.775</v>
      </c>
      <c r="K98" s="5">
        <f t="shared" si="6"/>
        <v>47916.775</v>
      </c>
      <c r="M98" s="14">
        <v>0.3853</v>
      </c>
      <c r="O98" s="5">
        <f t="shared" si="9"/>
        <v>18462.3334075</v>
      </c>
      <c r="Q98" s="16">
        <f t="shared" si="7"/>
        <v>29454.441592500003</v>
      </c>
      <c r="S98" s="16">
        <f t="shared" si="8"/>
        <v>95833.55</v>
      </c>
    </row>
    <row r="99" spans="1:19" ht="11.25">
      <c r="A99" s="4" t="s">
        <v>94</v>
      </c>
      <c r="C99" s="3" t="s">
        <v>224</v>
      </c>
      <c r="E99" s="6">
        <v>13930.9</v>
      </c>
      <c r="G99" s="19">
        <v>0.5</v>
      </c>
      <c r="I99" s="20">
        <f t="shared" si="5"/>
        <v>6965.45</v>
      </c>
      <c r="K99" s="5">
        <f t="shared" si="6"/>
        <v>6965.45</v>
      </c>
      <c r="M99" s="14">
        <v>0.276</v>
      </c>
      <c r="O99" s="5">
        <f t="shared" si="9"/>
        <v>1922.4642000000001</v>
      </c>
      <c r="Q99" s="16">
        <f t="shared" si="7"/>
        <v>5042.9857999999995</v>
      </c>
      <c r="S99" s="16">
        <f t="shared" si="8"/>
        <v>13930.899999999998</v>
      </c>
    </row>
    <row r="100" spans="1:19" ht="11.25">
      <c r="A100" s="4" t="s">
        <v>95</v>
      </c>
      <c r="C100" s="3" t="s">
        <v>225</v>
      </c>
      <c r="E100" s="6">
        <v>40942.68</v>
      </c>
      <c r="G100" s="19">
        <v>0.5</v>
      </c>
      <c r="I100" s="20">
        <f t="shared" si="5"/>
        <v>20471.34</v>
      </c>
      <c r="K100" s="5">
        <f t="shared" si="6"/>
        <v>20471.34</v>
      </c>
      <c r="M100" s="14">
        <v>0.3025</v>
      </c>
      <c r="O100" s="5">
        <f t="shared" si="9"/>
        <v>6192.58035</v>
      </c>
      <c r="Q100" s="16">
        <f t="shared" si="7"/>
        <v>14278.75965</v>
      </c>
      <c r="S100" s="16">
        <f t="shared" si="8"/>
        <v>40942.68</v>
      </c>
    </row>
    <row r="101" spans="1:19" ht="11.25">
      <c r="A101" s="4" t="s">
        <v>96</v>
      </c>
      <c r="C101" s="3" t="s">
        <v>226</v>
      </c>
      <c r="E101" s="6">
        <v>4767.9</v>
      </c>
      <c r="G101" s="19">
        <v>0.5</v>
      </c>
      <c r="I101" s="20">
        <f t="shared" si="5"/>
        <v>2383.95</v>
      </c>
      <c r="K101" s="5">
        <f t="shared" si="6"/>
        <v>2383.95</v>
      </c>
      <c r="M101" s="14">
        <v>0.2755</v>
      </c>
      <c r="O101" s="5">
        <f t="shared" si="9"/>
        <v>656.778225</v>
      </c>
      <c r="Q101" s="16">
        <f t="shared" si="7"/>
        <v>1727.1717749999998</v>
      </c>
      <c r="S101" s="16">
        <f t="shared" si="8"/>
        <v>4767.9</v>
      </c>
    </row>
    <row r="102" spans="1:19" ht="11.25">
      <c r="A102" s="4" t="s">
        <v>97</v>
      </c>
      <c r="C102" s="3" t="s">
        <v>227</v>
      </c>
      <c r="E102" s="6">
        <v>5583</v>
      </c>
      <c r="G102" s="19">
        <v>0.5</v>
      </c>
      <c r="I102" s="20">
        <f t="shared" si="5"/>
        <v>2791.5</v>
      </c>
      <c r="K102" s="5">
        <f t="shared" si="6"/>
        <v>2791.5</v>
      </c>
      <c r="M102" s="14">
        <v>0.2708</v>
      </c>
      <c r="O102" s="5">
        <f t="shared" si="9"/>
        <v>755.9381999999999</v>
      </c>
      <c r="Q102" s="16">
        <f t="shared" si="7"/>
        <v>2035.5618</v>
      </c>
      <c r="S102" s="16">
        <f t="shared" si="8"/>
        <v>5583</v>
      </c>
    </row>
    <row r="103" spans="1:19" ht="11.25">
      <c r="A103" s="4" t="s">
        <v>98</v>
      </c>
      <c r="C103" s="3" t="s">
        <v>228</v>
      </c>
      <c r="E103" s="6">
        <v>44787.53</v>
      </c>
      <c r="G103" s="19">
        <v>0.5</v>
      </c>
      <c r="I103" s="20">
        <f t="shared" si="5"/>
        <v>22393.765</v>
      </c>
      <c r="K103" s="5">
        <f t="shared" si="6"/>
        <v>22393.765</v>
      </c>
      <c r="M103" s="14">
        <v>0.3888</v>
      </c>
      <c r="O103" s="5">
        <f t="shared" si="9"/>
        <v>8706.695832</v>
      </c>
      <c r="Q103" s="16">
        <f t="shared" si="7"/>
        <v>13687.069168</v>
      </c>
      <c r="S103" s="16">
        <f t="shared" si="8"/>
        <v>44787.53</v>
      </c>
    </row>
    <row r="104" spans="1:19" ht="11.25">
      <c r="A104" s="4" t="s">
        <v>99</v>
      </c>
      <c r="C104" s="3" t="s">
        <v>229</v>
      </c>
      <c r="E104" s="6">
        <v>212744.73</v>
      </c>
      <c r="G104" s="19">
        <v>0.5</v>
      </c>
      <c r="I104" s="20">
        <f t="shared" si="5"/>
        <v>106372.365</v>
      </c>
      <c r="K104" s="5">
        <f t="shared" si="6"/>
        <v>106372.365</v>
      </c>
      <c r="M104" s="14">
        <v>0.5309</v>
      </c>
      <c r="O104" s="5">
        <f t="shared" si="9"/>
        <v>56473.08857850001</v>
      </c>
      <c r="Q104" s="16">
        <f t="shared" si="7"/>
        <v>49899.2764215</v>
      </c>
      <c r="S104" s="16">
        <f t="shared" si="8"/>
        <v>212744.73</v>
      </c>
    </row>
    <row r="105" spans="1:19" ht="11.25">
      <c r="A105" s="4" t="s">
        <v>100</v>
      </c>
      <c r="C105" s="3" t="s">
        <v>230</v>
      </c>
      <c r="E105" s="6">
        <v>23816.07</v>
      </c>
      <c r="G105" s="19">
        <v>0.5</v>
      </c>
      <c r="I105" s="20">
        <f t="shared" si="5"/>
        <v>11908.035</v>
      </c>
      <c r="K105" s="5">
        <f t="shared" si="6"/>
        <v>11908.035</v>
      </c>
      <c r="M105" s="14">
        <v>0.255</v>
      </c>
      <c r="O105" s="5">
        <f t="shared" si="9"/>
        <v>3036.548925</v>
      </c>
      <c r="Q105" s="16">
        <f t="shared" si="7"/>
        <v>8871.486075</v>
      </c>
      <c r="S105" s="16">
        <f t="shared" si="8"/>
        <v>23816.07</v>
      </c>
    </row>
    <row r="106" spans="1:19" ht="11.25">
      <c r="A106" s="4" t="s">
        <v>101</v>
      </c>
      <c r="C106" s="3" t="s">
        <v>231</v>
      </c>
      <c r="E106" s="6">
        <v>28891.95</v>
      </c>
      <c r="G106" s="19">
        <v>0.5</v>
      </c>
      <c r="I106" s="20">
        <f t="shared" si="5"/>
        <v>14445.975</v>
      </c>
      <c r="K106" s="5">
        <f t="shared" si="6"/>
        <v>14445.975</v>
      </c>
      <c r="M106" s="14">
        <v>0.2547</v>
      </c>
      <c r="O106" s="5">
        <f t="shared" si="9"/>
        <v>3679.3898325</v>
      </c>
      <c r="Q106" s="16">
        <f t="shared" si="7"/>
        <v>10766.585167500001</v>
      </c>
      <c r="S106" s="16">
        <f t="shared" si="8"/>
        <v>28891.95</v>
      </c>
    </row>
    <row r="107" spans="1:19" ht="11.25">
      <c r="A107" s="4" t="s">
        <v>102</v>
      </c>
      <c r="C107" s="3" t="s">
        <v>232</v>
      </c>
      <c r="E107" s="6">
        <v>11309.4</v>
      </c>
      <c r="G107" s="19">
        <v>0.5</v>
      </c>
      <c r="I107" s="20">
        <f t="shared" si="5"/>
        <v>5654.7</v>
      </c>
      <c r="K107" s="5">
        <f t="shared" si="6"/>
        <v>5654.7</v>
      </c>
      <c r="M107" s="14">
        <v>0.2329</v>
      </c>
      <c r="O107" s="5">
        <f t="shared" si="9"/>
        <v>1316.97963</v>
      </c>
      <c r="Q107" s="16">
        <f t="shared" si="7"/>
        <v>4337.72037</v>
      </c>
      <c r="S107" s="16">
        <f t="shared" si="8"/>
        <v>11309.4</v>
      </c>
    </row>
    <row r="108" spans="1:19" ht="11.25">
      <c r="A108" s="4" t="s">
        <v>103</v>
      </c>
      <c r="C108" s="3" t="s">
        <v>233</v>
      </c>
      <c r="E108" s="6">
        <v>233516.78</v>
      </c>
      <c r="G108" s="19">
        <v>0.5</v>
      </c>
      <c r="I108" s="20">
        <f t="shared" si="5"/>
        <v>116758.39</v>
      </c>
      <c r="K108" s="5">
        <f t="shared" si="6"/>
        <v>116758.39</v>
      </c>
      <c r="M108" s="14">
        <v>0.3068</v>
      </c>
      <c r="O108" s="5">
        <f t="shared" si="9"/>
        <v>35821.474052000005</v>
      </c>
      <c r="Q108" s="16">
        <f t="shared" si="7"/>
        <v>80936.915948</v>
      </c>
      <c r="S108" s="16">
        <f t="shared" si="8"/>
        <v>233516.77999999997</v>
      </c>
    </row>
    <row r="109" spans="1:19" ht="11.25">
      <c r="A109" s="4" t="s">
        <v>104</v>
      </c>
      <c r="C109" s="3" t="s">
        <v>234</v>
      </c>
      <c r="E109" s="6">
        <v>117691.05</v>
      </c>
      <c r="G109" s="19">
        <v>0.5</v>
      </c>
      <c r="I109" s="20">
        <f t="shared" si="5"/>
        <v>58845.525</v>
      </c>
      <c r="K109" s="5">
        <f t="shared" si="6"/>
        <v>58845.525</v>
      </c>
      <c r="M109" s="14">
        <v>0.3715</v>
      </c>
      <c r="O109" s="5">
        <f t="shared" si="9"/>
        <v>21861.1125375</v>
      </c>
      <c r="Q109" s="16">
        <f t="shared" si="7"/>
        <v>36984.4124625</v>
      </c>
      <c r="S109" s="16">
        <f t="shared" si="8"/>
        <v>117691.05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58917.75</v>
      </c>
      <c r="G111" s="19">
        <v>0.5</v>
      </c>
      <c r="I111" s="20">
        <f t="shared" si="5"/>
        <v>29458.875</v>
      </c>
      <c r="K111" s="5">
        <f t="shared" si="6"/>
        <v>29458.875</v>
      </c>
      <c r="M111" s="14">
        <v>0.2496</v>
      </c>
      <c r="O111" s="5">
        <f t="shared" si="9"/>
        <v>7352.9352</v>
      </c>
      <c r="Q111" s="16">
        <f t="shared" si="7"/>
        <v>22105.9398</v>
      </c>
      <c r="S111" s="16">
        <f t="shared" si="8"/>
        <v>58917.75</v>
      </c>
    </row>
    <row r="112" spans="1:19" ht="11.25">
      <c r="A112" s="4" t="s">
        <v>107</v>
      </c>
      <c r="C112" s="3" t="s">
        <v>237</v>
      </c>
      <c r="E112" s="6">
        <v>60555.61</v>
      </c>
      <c r="G112" s="19">
        <v>0.5</v>
      </c>
      <c r="I112" s="20">
        <f t="shared" si="5"/>
        <v>30277.805</v>
      </c>
      <c r="K112" s="5">
        <f t="shared" si="6"/>
        <v>30277.805</v>
      </c>
      <c r="M112" s="14">
        <v>0.2223</v>
      </c>
      <c r="O112" s="5">
        <f t="shared" si="9"/>
        <v>6730.7560515</v>
      </c>
      <c r="Q112" s="16">
        <f t="shared" si="7"/>
        <v>23547.0489485</v>
      </c>
      <c r="S112" s="16">
        <f t="shared" si="8"/>
        <v>60555.61</v>
      </c>
    </row>
    <row r="113" spans="1:19" ht="11.25">
      <c r="A113" s="4" t="s">
        <v>108</v>
      </c>
      <c r="C113" s="3" t="s">
        <v>238</v>
      </c>
      <c r="E113" s="6">
        <v>13758.4</v>
      </c>
      <c r="G113" s="19">
        <v>0.5</v>
      </c>
      <c r="I113" s="20">
        <f t="shared" si="5"/>
        <v>6879.2</v>
      </c>
      <c r="K113" s="5">
        <f t="shared" si="6"/>
        <v>6879.2</v>
      </c>
      <c r="M113" s="14">
        <v>0.371</v>
      </c>
      <c r="O113" s="5">
        <f t="shared" si="9"/>
        <v>2552.1832</v>
      </c>
      <c r="Q113" s="16">
        <f t="shared" si="7"/>
        <v>4327.016799999999</v>
      </c>
      <c r="S113" s="16">
        <f t="shared" si="8"/>
        <v>13758.4</v>
      </c>
    </row>
    <row r="114" spans="1:19" ht="11.25">
      <c r="A114" s="4" t="s">
        <v>110</v>
      </c>
      <c r="C114" s="3" t="s">
        <v>239</v>
      </c>
      <c r="E114" s="6">
        <v>71854.34</v>
      </c>
      <c r="G114" s="19">
        <v>0.5</v>
      </c>
      <c r="I114" s="20">
        <f t="shared" si="5"/>
        <v>35927.17</v>
      </c>
      <c r="K114" s="5">
        <f t="shared" si="6"/>
        <v>35927.17</v>
      </c>
      <c r="M114" s="14">
        <v>0.3441</v>
      </c>
      <c r="O114" s="5">
        <f t="shared" si="9"/>
        <v>12362.539197</v>
      </c>
      <c r="Q114" s="16">
        <f t="shared" si="7"/>
        <v>23564.630803</v>
      </c>
      <c r="S114" s="16">
        <f t="shared" si="8"/>
        <v>71854.34</v>
      </c>
    </row>
    <row r="115" spans="1:19" ht="11.25">
      <c r="A115" s="4" t="s">
        <v>111</v>
      </c>
      <c r="C115" s="3" t="s">
        <v>240</v>
      </c>
      <c r="E115" s="6">
        <v>10270.8</v>
      </c>
      <c r="G115" s="19">
        <v>0.5</v>
      </c>
      <c r="I115" s="20">
        <f t="shared" si="5"/>
        <v>5135.4</v>
      </c>
      <c r="K115" s="5">
        <f t="shared" si="6"/>
        <v>5135.4</v>
      </c>
      <c r="M115" s="14">
        <v>0.3146</v>
      </c>
      <c r="O115" s="5">
        <f t="shared" si="9"/>
        <v>1615.59684</v>
      </c>
      <c r="Q115" s="16">
        <f t="shared" si="7"/>
        <v>3519.8031599999995</v>
      </c>
      <c r="S115" s="16">
        <f t="shared" si="8"/>
        <v>10270.8</v>
      </c>
    </row>
    <row r="116" spans="1:19" ht="11.25">
      <c r="A116" s="4" t="s">
        <v>109</v>
      </c>
      <c r="C116" s="3" t="s">
        <v>281</v>
      </c>
      <c r="E116" s="6">
        <v>113522.43</v>
      </c>
      <c r="G116" s="19">
        <v>0.5</v>
      </c>
      <c r="I116" s="20">
        <f t="shared" si="5"/>
        <v>56761.215</v>
      </c>
      <c r="K116" s="5">
        <f t="shared" si="6"/>
        <v>56761.215</v>
      </c>
      <c r="M116" s="14">
        <v>0.3223</v>
      </c>
      <c r="O116" s="5">
        <f t="shared" si="9"/>
        <v>18294.139594499997</v>
      </c>
      <c r="Q116" s="16">
        <f t="shared" si="7"/>
        <v>38467.0754055</v>
      </c>
      <c r="S116" s="16">
        <f t="shared" si="8"/>
        <v>113522.43</v>
      </c>
    </row>
    <row r="117" spans="1:19" ht="11.25">
      <c r="A117" s="4" t="s">
        <v>112</v>
      </c>
      <c r="C117" s="3" t="s">
        <v>241</v>
      </c>
      <c r="E117" s="6">
        <v>95183.14</v>
      </c>
      <c r="G117" s="19">
        <v>0.5</v>
      </c>
      <c r="I117" s="20">
        <f t="shared" si="5"/>
        <v>47591.57</v>
      </c>
      <c r="K117" s="5">
        <f t="shared" si="6"/>
        <v>47591.57</v>
      </c>
      <c r="M117" s="14">
        <v>0.3808</v>
      </c>
      <c r="O117" s="5">
        <f t="shared" si="9"/>
        <v>18122.869856</v>
      </c>
      <c r="Q117" s="16">
        <f t="shared" si="7"/>
        <v>29468.700144</v>
      </c>
      <c r="S117" s="16">
        <f t="shared" si="8"/>
        <v>95183.14</v>
      </c>
    </row>
    <row r="118" spans="1:19" ht="11.25">
      <c r="A118" s="4" t="s">
        <v>113</v>
      </c>
      <c r="C118" s="3" t="s">
        <v>242</v>
      </c>
      <c r="E118" s="6">
        <v>57313.38</v>
      </c>
      <c r="G118" s="19">
        <v>0.5</v>
      </c>
      <c r="I118" s="20">
        <f t="shared" si="5"/>
        <v>28656.69</v>
      </c>
      <c r="K118" s="5">
        <f t="shared" si="6"/>
        <v>28656.69</v>
      </c>
      <c r="M118" s="14">
        <v>0.2667</v>
      </c>
      <c r="O118" s="5">
        <f t="shared" si="9"/>
        <v>7642.739223</v>
      </c>
      <c r="Q118" s="16">
        <f t="shared" si="7"/>
        <v>21013.950777</v>
      </c>
      <c r="S118" s="16">
        <f t="shared" si="8"/>
        <v>57313.38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107053.74</v>
      </c>
      <c r="G120" s="19">
        <v>0.5</v>
      </c>
      <c r="I120" s="20">
        <f t="shared" si="5"/>
        <v>53526.87</v>
      </c>
      <c r="K120" s="5">
        <f t="shared" si="6"/>
        <v>53526.87</v>
      </c>
      <c r="M120" s="14">
        <v>0.2736</v>
      </c>
      <c r="O120" s="5">
        <f t="shared" si="9"/>
        <v>14644.951632000002</v>
      </c>
      <c r="Q120" s="16">
        <f t="shared" si="7"/>
        <v>38881.918368</v>
      </c>
      <c r="S120" s="16">
        <f t="shared" si="8"/>
        <v>107053.74</v>
      </c>
    </row>
    <row r="121" spans="1:19" ht="11.25">
      <c r="A121" s="4" t="s">
        <v>116</v>
      </c>
      <c r="C121" s="3" t="s">
        <v>245</v>
      </c>
      <c r="E121" s="6">
        <v>75253.92</v>
      </c>
      <c r="G121" s="19">
        <v>0.5</v>
      </c>
      <c r="I121" s="20">
        <f t="shared" si="5"/>
        <v>37626.96</v>
      </c>
      <c r="K121" s="5">
        <f t="shared" si="6"/>
        <v>37626.96</v>
      </c>
      <c r="M121" s="14">
        <v>0.4168</v>
      </c>
      <c r="O121" s="5">
        <f t="shared" si="9"/>
        <v>15682.916928</v>
      </c>
      <c r="Q121" s="16">
        <f t="shared" si="7"/>
        <v>21944.043072</v>
      </c>
      <c r="S121" s="16">
        <f t="shared" si="8"/>
        <v>75253.92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366076.29</v>
      </c>
      <c r="G124" s="19">
        <v>0.5</v>
      </c>
      <c r="I124" s="20">
        <f t="shared" si="5"/>
        <v>183038.145</v>
      </c>
      <c r="K124" s="5">
        <f t="shared" si="6"/>
        <v>183038.145</v>
      </c>
      <c r="M124" s="14">
        <v>0.2773</v>
      </c>
      <c r="O124" s="5">
        <f t="shared" si="9"/>
        <v>50756.4776085</v>
      </c>
      <c r="Q124" s="16">
        <f t="shared" si="7"/>
        <v>132281.6673915</v>
      </c>
      <c r="S124" s="16">
        <f t="shared" si="8"/>
        <v>366076.29</v>
      </c>
    </row>
    <row r="125" spans="1:19" ht="11.25">
      <c r="A125" s="4" t="s">
        <v>120</v>
      </c>
      <c r="C125" s="3" t="s">
        <v>249</v>
      </c>
      <c r="E125" s="6">
        <v>369808.8</v>
      </c>
      <c r="G125" s="19">
        <v>0.5</v>
      </c>
      <c r="I125" s="20">
        <f t="shared" si="5"/>
        <v>184904.4</v>
      </c>
      <c r="K125" s="5">
        <f t="shared" si="6"/>
        <v>184904.4</v>
      </c>
      <c r="M125" s="14">
        <v>0.2455</v>
      </c>
      <c r="O125" s="5">
        <f t="shared" si="9"/>
        <v>45394.0302</v>
      </c>
      <c r="Q125" s="16">
        <f t="shared" si="7"/>
        <v>139510.3698</v>
      </c>
      <c r="S125" s="16">
        <f t="shared" si="8"/>
        <v>369808.8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100978.47</v>
      </c>
      <c r="G127" s="19">
        <v>0.5</v>
      </c>
      <c r="I127" s="20">
        <f t="shared" si="5"/>
        <v>50489.235</v>
      </c>
      <c r="K127" s="5">
        <f t="shared" si="6"/>
        <v>50489.235</v>
      </c>
      <c r="M127" s="14">
        <v>0.3535</v>
      </c>
      <c r="O127" s="5">
        <f t="shared" si="9"/>
        <v>17847.9445725</v>
      </c>
      <c r="Q127" s="16">
        <f t="shared" si="7"/>
        <v>32641.2904275</v>
      </c>
      <c r="S127" s="16">
        <f t="shared" si="8"/>
        <v>100978.47</v>
      </c>
    </row>
    <row r="128" spans="1:19" ht="11.25">
      <c r="A128" s="4" t="s">
        <v>123</v>
      </c>
      <c r="C128" s="3" t="s">
        <v>252</v>
      </c>
      <c r="E128" s="6">
        <v>6525</v>
      </c>
      <c r="G128" s="19">
        <v>0.5</v>
      </c>
      <c r="I128" s="20">
        <f t="shared" si="5"/>
        <v>3262.5</v>
      </c>
      <c r="K128" s="5">
        <f t="shared" si="6"/>
        <v>3262.5</v>
      </c>
      <c r="M128" s="14">
        <v>0.2787</v>
      </c>
      <c r="O128" s="5">
        <f t="shared" si="9"/>
        <v>909.25875</v>
      </c>
      <c r="Q128" s="16">
        <f t="shared" si="7"/>
        <v>2353.24125</v>
      </c>
      <c r="S128" s="16">
        <f t="shared" si="8"/>
        <v>6525</v>
      </c>
    </row>
    <row r="129" spans="1:19" ht="11.25">
      <c r="A129" s="4" t="s">
        <v>124</v>
      </c>
      <c r="C129" s="3" t="s">
        <v>253</v>
      </c>
      <c r="E129" s="6">
        <v>229716.28</v>
      </c>
      <c r="G129" s="19">
        <v>0.5</v>
      </c>
      <c r="I129" s="20">
        <f t="shared" si="5"/>
        <v>114858.14</v>
      </c>
      <c r="K129" s="5">
        <f t="shared" si="6"/>
        <v>114858.14</v>
      </c>
      <c r="M129" s="14">
        <v>0.2605</v>
      </c>
      <c r="O129" s="5">
        <f t="shared" si="9"/>
        <v>29920.54547</v>
      </c>
      <c r="Q129" s="16">
        <f t="shared" si="7"/>
        <v>84937.59453</v>
      </c>
      <c r="S129" s="16">
        <f t="shared" si="8"/>
        <v>229716.28</v>
      </c>
    </row>
    <row r="130" spans="1:19" ht="11.25">
      <c r="A130" s="4" t="s">
        <v>125</v>
      </c>
      <c r="C130" s="3" t="s">
        <v>254</v>
      </c>
      <c r="E130" s="6">
        <v>885</v>
      </c>
      <c r="G130" s="19">
        <v>0.5</v>
      </c>
      <c r="I130" s="20">
        <f t="shared" si="5"/>
        <v>442.5</v>
      </c>
      <c r="K130" s="5">
        <f t="shared" si="6"/>
        <v>442.5</v>
      </c>
      <c r="M130" s="14">
        <v>0.2035</v>
      </c>
      <c r="O130" s="5">
        <f t="shared" si="9"/>
        <v>90.04875</v>
      </c>
      <c r="Q130" s="16">
        <f t="shared" si="7"/>
        <v>352.45125</v>
      </c>
      <c r="S130" s="16">
        <f t="shared" si="8"/>
        <v>885</v>
      </c>
    </row>
    <row r="131" spans="1:19" ht="11.25">
      <c r="A131" s="4" t="s">
        <v>126</v>
      </c>
      <c r="C131" s="3" t="s">
        <v>255</v>
      </c>
      <c r="E131" s="6">
        <v>631206.14</v>
      </c>
      <c r="G131" s="19">
        <v>0.5</v>
      </c>
      <c r="I131" s="20">
        <f t="shared" si="5"/>
        <v>315603.07</v>
      </c>
      <c r="K131" s="5">
        <f t="shared" si="6"/>
        <v>315603.07</v>
      </c>
      <c r="M131" s="14">
        <v>0.3691</v>
      </c>
      <c r="O131" s="5">
        <f t="shared" si="9"/>
        <v>116489.093137</v>
      </c>
      <c r="Q131" s="16">
        <f t="shared" si="7"/>
        <v>199113.97686300002</v>
      </c>
      <c r="S131" s="16">
        <f t="shared" si="8"/>
        <v>631206.14</v>
      </c>
    </row>
    <row r="132" spans="1:19" ht="11.25">
      <c r="A132" s="4" t="s">
        <v>127</v>
      </c>
      <c r="C132" s="3" t="s">
        <v>256</v>
      </c>
      <c r="E132" s="6">
        <v>379381.44</v>
      </c>
      <c r="G132" s="19">
        <v>0.5</v>
      </c>
      <c r="I132" s="20">
        <f t="shared" si="5"/>
        <v>189690.72</v>
      </c>
      <c r="K132" s="5">
        <f t="shared" si="6"/>
        <v>189690.72</v>
      </c>
      <c r="M132" s="14">
        <v>0.3072</v>
      </c>
      <c r="O132" s="5">
        <f t="shared" si="9"/>
        <v>58272.989184</v>
      </c>
      <c r="Q132" s="16">
        <f t="shared" si="7"/>
        <v>131417.730816</v>
      </c>
      <c r="S132" s="16">
        <f t="shared" si="8"/>
        <v>379381.44</v>
      </c>
    </row>
    <row r="133" spans="1:19" ht="11.25">
      <c r="A133" s="4" t="s">
        <v>128</v>
      </c>
      <c r="C133" s="3" t="s">
        <v>257</v>
      </c>
      <c r="E133" s="6">
        <v>85234.7</v>
      </c>
      <c r="G133" s="19">
        <v>0.5</v>
      </c>
      <c r="I133" s="20">
        <f t="shared" si="5"/>
        <v>42617.35</v>
      </c>
      <c r="K133" s="5">
        <f t="shared" si="6"/>
        <v>42617.35</v>
      </c>
      <c r="M133" s="14">
        <v>0.3513</v>
      </c>
      <c r="O133" s="5">
        <f t="shared" si="9"/>
        <v>14971.475054999999</v>
      </c>
      <c r="Q133" s="16">
        <f t="shared" si="7"/>
        <v>27645.874945</v>
      </c>
      <c r="S133" s="16">
        <f t="shared" si="8"/>
        <v>85234.7</v>
      </c>
    </row>
    <row r="134" spans="1:19" ht="11.25">
      <c r="A134" s="4" t="s">
        <v>129</v>
      </c>
      <c r="C134" s="3" t="s">
        <v>258</v>
      </c>
      <c r="E134" s="6">
        <v>192072.19</v>
      </c>
      <c r="G134" s="19">
        <v>0.5</v>
      </c>
      <c r="I134" s="20">
        <f t="shared" si="5"/>
        <v>96036.095</v>
      </c>
      <c r="K134" s="5">
        <f t="shared" si="6"/>
        <v>96036.095</v>
      </c>
      <c r="M134" s="14">
        <v>0.2699</v>
      </c>
      <c r="O134" s="5">
        <f t="shared" si="9"/>
        <v>25920.1420405</v>
      </c>
      <c r="Q134" s="16">
        <f t="shared" si="7"/>
        <v>70115.9529595</v>
      </c>
      <c r="S134" s="16">
        <f t="shared" si="8"/>
        <v>192072.19</v>
      </c>
    </row>
    <row r="135" spans="1:19" ht="11.25">
      <c r="A135" s="4" t="s">
        <v>130</v>
      </c>
      <c r="C135" s="3" t="s">
        <v>259</v>
      </c>
      <c r="E135" s="6">
        <v>98631.58</v>
      </c>
      <c r="G135" s="19">
        <v>0.5</v>
      </c>
      <c r="I135" s="20">
        <f t="shared" si="5"/>
        <v>49315.79</v>
      </c>
      <c r="K135" s="5">
        <f t="shared" si="6"/>
        <v>49315.79</v>
      </c>
      <c r="M135" s="14">
        <v>0.2432</v>
      </c>
      <c r="O135" s="5">
        <f t="shared" si="9"/>
        <v>11993.600128</v>
      </c>
      <c r="Q135" s="16">
        <f t="shared" si="7"/>
        <v>37322.189872</v>
      </c>
      <c r="S135" s="16">
        <f t="shared" si="8"/>
        <v>98631.58</v>
      </c>
    </row>
    <row r="136" spans="1:19" ht="11.25">
      <c r="A136" s="4" t="s">
        <v>131</v>
      </c>
      <c r="C136" s="3" t="s">
        <v>260</v>
      </c>
      <c r="E136" s="6">
        <v>416370.63</v>
      </c>
      <c r="G136" s="19">
        <v>0.5</v>
      </c>
      <c r="I136" s="20">
        <f t="shared" si="5"/>
        <v>208185.315</v>
      </c>
      <c r="K136" s="5">
        <f>E136-I136</f>
        <v>208185.315</v>
      </c>
      <c r="M136" s="14">
        <v>0.3569</v>
      </c>
      <c r="O136" s="5">
        <f>K136*M136</f>
        <v>74301.3389235</v>
      </c>
      <c r="Q136" s="16">
        <f>K136-O136</f>
        <v>133883.9760765</v>
      </c>
      <c r="S136" s="16">
        <f>I136+O136+Q136</f>
        <v>416370.63</v>
      </c>
    </row>
    <row r="137" spans="1:19" ht="11.25">
      <c r="A137" s="4" t="s">
        <v>132</v>
      </c>
      <c r="C137" s="3" t="s">
        <v>261</v>
      </c>
      <c r="E137" s="6">
        <v>26042.7</v>
      </c>
      <c r="G137" s="19">
        <v>0.5</v>
      </c>
      <c r="I137" s="20">
        <f t="shared" si="5"/>
        <v>13021.35</v>
      </c>
      <c r="K137" s="5">
        <f>E137-I137</f>
        <v>13021.35</v>
      </c>
      <c r="M137" s="14">
        <v>0.3843</v>
      </c>
      <c r="O137" s="5">
        <f>K137*M137</f>
        <v>5004.104805</v>
      </c>
      <c r="Q137" s="16">
        <f>K137-O137</f>
        <v>8017.245195</v>
      </c>
      <c r="S137" s="16">
        <f>I137+O137+Q137</f>
        <v>26042.7</v>
      </c>
    </row>
    <row r="138" spans="1:19" ht="11.25">
      <c r="A138" s="4" t="s">
        <v>133</v>
      </c>
      <c r="C138" s="3" t="s">
        <v>262</v>
      </c>
      <c r="E138" s="6">
        <v>9769.9</v>
      </c>
      <c r="G138" s="19">
        <v>0.5</v>
      </c>
      <c r="I138" s="20">
        <f>E138*G138</f>
        <v>4884.95</v>
      </c>
      <c r="K138" s="5">
        <f>E138-I138</f>
        <v>4884.95</v>
      </c>
      <c r="M138" s="14">
        <v>0.4553</v>
      </c>
      <c r="O138" s="5">
        <f>K138*M138</f>
        <v>2224.117735</v>
      </c>
      <c r="Q138" s="16">
        <f>K138-O138</f>
        <v>2660.832265</v>
      </c>
      <c r="S138" s="16">
        <f>I138+O138+Q138</f>
        <v>9769.9</v>
      </c>
    </row>
    <row r="139" spans="1:19" ht="11.25">
      <c r="A139" s="4" t="s">
        <v>134</v>
      </c>
      <c r="C139" s="3" t="s">
        <v>263</v>
      </c>
      <c r="E139" s="6">
        <v>89593.7</v>
      </c>
      <c r="G139" s="19">
        <v>0.5</v>
      </c>
      <c r="I139" s="20">
        <f>E139*G139</f>
        <v>44796.85</v>
      </c>
      <c r="K139" s="5">
        <f>E139-I139</f>
        <v>44796.85</v>
      </c>
      <c r="M139" s="14">
        <v>0.4587</v>
      </c>
      <c r="O139" s="5">
        <f>K139*M139</f>
        <v>20548.315094999998</v>
      </c>
      <c r="Q139" s="16">
        <f>K139-O139</f>
        <v>24248.534905</v>
      </c>
      <c r="S139" s="16">
        <f>I139+O139+Q139</f>
        <v>89593.7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9658078.54</v>
      </c>
      <c r="G143" s="6"/>
      <c r="I143" s="18">
        <f>SUM(I9:I142)</f>
        <v>4829039.27</v>
      </c>
      <c r="K143" s="5">
        <f>SUM(K9:K142)</f>
        <v>4829039.27</v>
      </c>
      <c r="O143" s="5">
        <f>SUM(O9:O142)</f>
        <v>1677866.1538425</v>
      </c>
      <c r="Q143" s="16">
        <f>K143-O143</f>
        <v>3151173.1161574996</v>
      </c>
      <c r="S143" s="16">
        <f>SUM(S9:S142)</f>
        <v>9658078.54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2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22" sqref="O122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294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62308.64</v>
      </c>
      <c r="G9" s="19">
        <v>0.5</v>
      </c>
      <c r="I9" s="20">
        <f>E9*G9</f>
        <v>31154.32</v>
      </c>
      <c r="K9" s="5">
        <f>E9-I9</f>
        <v>31154.32</v>
      </c>
      <c r="M9" s="14">
        <v>0.2332</v>
      </c>
      <c r="O9" s="5">
        <f>K9*M9</f>
        <v>7265.187424</v>
      </c>
      <c r="Q9" s="16">
        <f>K9-O9</f>
        <v>23889.132576</v>
      </c>
      <c r="S9" s="16">
        <f>I9+O9+Q9</f>
        <v>62308.64</v>
      </c>
    </row>
    <row r="10" spans="1:19" ht="11.25">
      <c r="A10" s="4" t="s">
        <v>5</v>
      </c>
      <c r="C10" s="3" t="s">
        <v>135</v>
      </c>
      <c r="E10" s="6">
        <v>125210.5</v>
      </c>
      <c r="G10" s="19">
        <v>0.5</v>
      </c>
      <c r="I10" s="20">
        <f aca="true" t="shared" si="0" ref="I10:I73">E10*G10</f>
        <v>62605.25</v>
      </c>
      <c r="K10" s="5">
        <f aca="true" t="shared" si="1" ref="K10:K73">E10-I10</f>
        <v>62605.25</v>
      </c>
      <c r="M10" s="14">
        <v>0.4474</v>
      </c>
      <c r="O10" s="5">
        <f>K10*M10</f>
        <v>28009.58885</v>
      </c>
      <c r="Q10" s="16">
        <f aca="true" t="shared" si="2" ref="Q10:Q73">K10-O10</f>
        <v>34595.66115</v>
      </c>
      <c r="S10" s="16">
        <f aca="true" t="shared" si="3" ref="S10:S73">I10+O10+Q10</f>
        <v>125210.5</v>
      </c>
    </row>
    <row r="11" spans="1:19" ht="11.25">
      <c r="A11" s="4" t="s">
        <v>6</v>
      </c>
      <c r="C11" s="3" t="s">
        <v>136</v>
      </c>
      <c r="E11" s="6">
        <v>48839.8</v>
      </c>
      <c r="G11" s="19">
        <v>0.5</v>
      </c>
      <c r="I11" s="20">
        <f t="shared" si="0"/>
        <v>24419.9</v>
      </c>
      <c r="K11" s="5">
        <f t="shared" si="1"/>
        <v>24419.9</v>
      </c>
      <c r="M11" s="14">
        <v>0.1924</v>
      </c>
      <c r="O11" s="5">
        <f aca="true" t="shared" si="4" ref="O11:O74">K11*M11</f>
        <v>4698.38876</v>
      </c>
      <c r="Q11" s="16">
        <f t="shared" si="2"/>
        <v>19721.51124</v>
      </c>
      <c r="S11" s="16">
        <f t="shared" si="3"/>
        <v>48839.8</v>
      </c>
    </row>
    <row r="12" spans="1:19" ht="11.25">
      <c r="A12" s="4" t="s">
        <v>7</v>
      </c>
      <c r="C12" s="3" t="s">
        <v>137</v>
      </c>
      <c r="E12" s="6">
        <v>11686.38</v>
      </c>
      <c r="G12" s="19">
        <v>0.5</v>
      </c>
      <c r="I12" s="20">
        <f t="shared" si="0"/>
        <v>5843.19</v>
      </c>
      <c r="K12" s="5">
        <f t="shared" si="1"/>
        <v>5843.19</v>
      </c>
      <c r="M12" s="14">
        <v>0.3268</v>
      </c>
      <c r="O12" s="5">
        <f t="shared" si="4"/>
        <v>1909.5544919999998</v>
      </c>
      <c r="Q12" s="16">
        <f t="shared" si="2"/>
        <v>3933.635508</v>
      </c>
      <c r="S12" s="16">
        <f t="shared" si="3"/>
        <v>11686.38</v>
      </c>
    </row>
    <row r="13" spans="1:19" ht="11.25">
      <c r="A13" s="4" t="s">
        <v>8</v>
      </c>
      <c r="C13" s="3" t="s">
        <v>138</v>
      </c>
      <c r="E13" s="6">
        <v>21539.74</v>
      </c>
      <c r="G13" s="19">
        <v>0.5</v>
      </c>
      <c r="I13" s="20">
        <f t="shared" si="0"/>
        <v>10769.87</v>
      </c>
      <c r="K13" s="5">
        <f t="shared" si="1"/>
        <v>10769.87</v>
      </c>
      <c r="M13" s="14">
        <v>0.2722</v>
      </c>
      <c r="O13" s="5">
        <f t="shared" si="4"/>
        <v>2931.558614</v>
      </c>
      <c r="Q13" s="16">
        <f t="shared" si="2"/>
        <v>7838.311386000001</v>
      </c>
      <c r="S13" s="16">
        <f t="shared" si="3"/>
        <v>21539.74</v>
      </c>
    </row>
    <row r="14" spans="1:19" ht="11.25">
      <c r="A14" s="4" t="s">
        <v>9</v>
      </c>
      <c r="C14" s="3" t="s">
        <v>139</v>
      </c>
      <c r="E14" s="6">
        <v>35059.14</v>
      </c>
      <c r="G14" s="19">
        <v>0.5</v>
      </c>
      <c r="I14" s="20">
        <f t="shared" si="0"/>
        <v>17529.57</v>
      </c>
      <c r="K14" s="5">
        <f t="shared" si="1"/>
        <v>17529.57</v>
      </c>
      <c r="M14" s="14">
        <v>0.2639</v>
      </c>
      <c r="O14" s="5">
        <f t="shared" si="4"/>
        <v>4626.0535230000005</v>
      </c>
      <c r="Q14" s="16">
        <f t="shared" si="2"/>
        <v>12903.516477</v>
      </c>
      <c r="S14" s="16">
        <f t="shared" si="3"/>
        <v>35059.14</v>
      </c>
    </row>
    <row r="15" spans="1:19" ht="11.25">
      <c r="A15" s="4" t="s">
        <v>10</v>
      </c>
      <c r="C15" s="3" t="s">
        <v>140</v>
      </c>
      <c r="E15" s="6">
        <v>304021.55</v>
      </c>
      <c r="G15" s="19">
        <v>0.5</v>
      </c>
      <c r="I15" s="20">
        <f t="shared" si="0"/>
        <v>152010.775</v>
      </c>
      <c r="K15" s="5">
        <f t="shared" si="1"/>
        <v>152010.775</v>
      </c>
      <c r="M15" s="14">
        <v>0.4602</v>
      </c>
      <c r="O15" s="5">
        <f t="shared" si="4"/>
        <v>69955.358655</v>
      </c>
      <c r="Q15" s="16">
        <f t="shared" si="2"/>
        <v>82055.41634499999</v>
      </c>
      <c r="S15" s="16">
        <f t="shared" si="3"/>
        <v>304021.55</v>
      </c>
    </row>
    <row r="16" spans="1:19" ht="11.25">
      <c r="A16" s="4" t="s">
        <v>11</v>
      </c>
      <c r="C16" s="3" t="s">
        <v>141</v>
      </c>
      <c r="E16" s="6">
        <v>106418.66</v>
      </c>
      <c r="G16" s="19">
        <v>0.5</v>
      </c>
      <c r="I16" s="20">
        <f t="shared" si="0"/>
        <v>53209.33</v>
      </c>
      <c r="K16" s="5">
        <f t="shared" si="1"/>
        <v>53209.33</v>
      </c>
      <c r="M16" s="14">
        <v>0.3302</v>
      </c>
      <c r="O16" s="5">
        <f t="shared" si="4"/>
        <v>17569.720766</v>
      </c>
      <c r="Q16" s="16">
        <f t="shared" si="2"/>
        <v>35639.609234</v>
      </c>
      <c r="S16" s="16">
        <f t="shared" si="3"/>
        <v>106418.66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85409.21</v>
      </c>
      <c r="G18" s="19">
        <v>0.5</v>
      </c>
      <c r="I18" s="20">
        <f t="shared" si="0"/>
        <v>42704.605</v>
      </c>
      <c r="K18" s="5">
        <f t="shared" si="1"/>
        <v>42704.605</v>
      </c>
      <c r="M18" s="14">
        <v>0.336</v>
      </c>
      <c r="O18" s="5">
        <f t="shared" si="4"/>
        <v>14348.747280000001</v>
      </c>
      <c r="Q18" s="16">
        <f t="shared" si="2"/>
        <v>28355.85772</v>
      </c>
      <c r="S18" s="16">
        <f t="shared" si="3"/>
        <v>85409.21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2622.4</v>
      </c>
      <c r="G20" s="19">
        <v>0.5</v>
      </c>
      <c r="I20" s="20">
        <f t="shared" si="0"/>
        <v>1311.2</v>
      </c>
      <c r="K20" s="5">
        <f t="shared" si="1"/>
        <v>1311.2</v>
      </c>
      <c r="M20" s="14">
        <v>0.3602</v>
      </c>
      <c r="O20" s="5">
        <f t="shared" si="4"/>
        <v>472.29424000000006</v>
      </c>
      <c r="Q20" s="16">
        <f t="shared" si="2"/>
        <v>838.90576</v>
      </c>
      <c r="S20" s="16">
        <f t="shared" si="3"/>
        <v>2622.4</v>
      </c>
    </row>
    <row r="21" spans="1:19" ht="11.25">
      <c r="A21" s="4" t="s">
        <v>16</v>
      </c>
      <c r="C21" s="3" t="s">
        <v>146</v>
      </c>
      <c r="E21" s="6">
        <v>51959.08</v>
      </c>
      <c r="G21" s="19">
        <v>0.5</v>
      </c>
      <c r="I21" s="20">
        <f t="shared" si="0"/>
        <v>25979.54</v>
      </c>
      <c r="K21" s="5">
        <f t="shared" si="1"/>
        <v>25979.54</v>
      </c>
      <c r="M21" s="14">
        <v>0.2439</v>
      </c>
      <c r="O21" s="5">
        <f t="shared" si="4"/>
        <v>6336.409806000001</v>
      </c>
      <c r="Q21" s="16">
        <f t="shared" si="2"/>
        <v>19643.130194</v>
      </c>
      <c r="S21" s="16">
        <f t="shared" si="3"/>
        <v>51959.08</v>
      </c>
    </row>
    <row r="22" spans="1:19" ht="11.25">
      <c r="A22" s="4" t="s">
        <v>17</v>
      </c>
      <c r="C22" s="3" t="s">
        <v>147</v>
      </c>
      <c r="E22" s="6">
        <v>36237.75</v>
      </c>
      <c r="G22" s="19">
        <v>0.5</v>
      </c>
      <c r="I22" s="20">
        <f t="shared" si="0"/>
        <v>18118.875</v>
      </c>
      <c r="K22" s="5">
        <f t="shared" si="1"/>
        <v>18118.875</v>
      </c>
      <c r="M22" s="14">
        <v>0.3156</v>
      </c>
      <c r="O22" s="5">
        <f t="shared" si="4"/>
        <v>5718.316949999999</v>
      </c>
      <c r="Q22" s="16">
        <f t="shared" si="2"/>
        <v>12400.55805</v>
      </c>
      <c r="S22" s="16">
        <f t="shared" si="3"/>
        <v>36237.75</v>
      </c>
    </row>
    <row r="23" spans="1:19" ht="11.25">
      <c r="A23" s="4" t="s">
        <v>18</v>
      </c>
      <c r="C23" s="3" t="s">
        <v>148</v>
      </c>
      <c r="E23" s="6">
        <v>18609.61</v>
      </c>
      <c r="G23" s="19">
        <v>0.5</v>
      </c>
      <c r="I23" s="20">
        <f t="shared" si="0"/>
        <v>9304.805</v>
      </c>
      <c r="K23" s="5">
        <f t="shared" si="1"/>
        <v>9304.805</v>
      </c>
      <c r="M23" s="14">
        <v>0.2023</v>
      </c>
      <c r="O23" s="5">
        <f t="shared" si="4"/>
        <v>1882.3620515000002</v>
      </c>
      <c r="Q23" s="16">
        <f t="shared" si="2"/>
        <v>7422.4429485</v>
      </c>
      <c r="S23" s="16">
        <f t="shared" si="3"/>
        <v>18609.61</v>
      </c>
    </row>
    <row r="24" spans="1:19" ht="11.25">
      <c r="A24" s="4" t="s">
        <v>19</v>
      </c>
      <c r="C24" s="3" t="s">
        <v>149</v>
      </c>
      <c r="E24" s="6">
        <v>46051.32</v>
      </c>
      <c r="G24" s="19">
        <v>0.5</v>
      </c>
      <c r="I24" s="20">
        <f t="shared" si="0"/>
        <v>23025.66</v>
      </c>
      <c r="K24" s="5">
        <f t="shared" si="1"/>
        <v>23025.66</v>
      </c>
      <c r="M24" s="14">
        <v>0.3107</v>
      </c>
      <c r="O24" s="5">
        <f t="shared" si="4"/>
        <v>7154.072561999999</v>
      </c>
      <c r="Q24" s="16">
        <f t="shared" si="2"/>
        <v>15871.587438</v>
      </c>
      <c r="S24" s="16">
        <f t="shared" si="3"/>
        <v>46051.32</v>
      </c>
    </row>
    <row r="25" spans="1:19" ht="11.25">
      <c r="A25" s="4" t="s">
        <v>20</v>
      </c>
      <c r="C25" s="3" t="s">
        <v>150</v>
      </c>
      <c r="E25" s="6">
        <v>24126.72</v>
      </c>
      <c r="G25" s="19">
        <v>0.5</v>
      </c>
      <c r="I25" s="20">
        <f t="shared" si="0"/>
        <v>12063.36</v>
      </c>
      <c r="K25" s="5">
        <f t="shared" si="1"/>
        <v>12063.36</v>
      </c>
      <c r="M25" s="14">
        <v>0.3308</v>
      </c>
      <c r="O25" s="5">
        <f t="shared" si="4"/>
        <v>3990.559488</v>
      </c>
      <c r="Q25" s="16">
        <f t="shared" si="2"/>
        <v>8072.800512000001</v>
      </c>
      <c r="S25" s="16">
        <f t="shared" si="3"/>
        <v>24126.72</v>
      </c>
    </row>
    <row r="26" spans="1:19" ht="11.25">
      <c r="A26" s="4" t="s">
        <v>21</v>
      </c>
      <c r="C26" s="3" t="s">
        <v>151</v>
      </c>
      <c r="E26" s="6">
        <v>2476.25</v>
      </c>
      <c r="G26" s="19">
        <v>0.5</v>
      </c>
      <c r="I26" s="20">
        <f t="shared" si="0"/>
        <v>1238.125</v>
      </c>
      <c r="K26" s="5">
        <f t="shared" si="1"/>
        <v>1238.125</v>
      </c>
      <c r="M26" s="14">
        <v>0.291</v>
      </c>
      <c r="O26" s="5">
        <f t="shared" si="4"/>
        <v>360.294375</v>
      </c>
      <c r="Q26" s="16">
        <f t="shared" si="2"/>
        <v>877.830625</v>
      </c>
      <c r="S26" s="16">
        <f t="shared" si="3"/>
        <v>2476.25</v>
      </c>
    </row>
    <row r="27" spans="1:19" ht="11.25">
      <c r="A27" s="4" t="s">
        <v>22</v>
      </c>
      <c r="C27" s="3" t="s">
        <v>152</v>
      </c>
      <c r="E27" s="6">
        <v>4523.76</v>
      </c>
      <c r="G27" s="19">
        <v>0.5</v>
      </c>
      <c r="I27" s="20">
        <f t="shared" si="0"/>
        <v>2261.88</v>
      </c>
      <c r="K27" s="5">
        <f t="shared" si="1"/>
        <v>2261.88</v>
      </c>
      <c r="M27" s="14">
        <v>0.3131</v>
      </c>
      <c r="O27" s="5">
        <f t="shared" si="4"/>
        <v>708.194628</v>
      </c>
      <c r="Q27" s="16">
        <f t="shared" si="2"/>
        <v>1553.6853720000001</v>
      </c>
      <c r="S27" s="16">
        <f t="shared" si="3"/>
        <v>4523.76</v>
      </c>
    </row>
    <row r="28" spans="1:19" ht="11.25">
      <c r="A28" s="4" t="s">
        <v>23</v>
      </c>
      <c r="C28" s="3" t="s">
        <v>153</v>
      </c>
      <c r="E28" s="6">
        <v>17747.86</v>
      </c>
      <c r="G28" s="19">
        <v>0.5</v>
      </c>
      <c r="I28" s="20">
        <f t="shared" si="0"/>
        <v>8873.93</v>
      </c>
      <c r="K28" s="5">
        <f t="shared" si="1"/>
        <v>8873.93</v>
      </c>
      <c r="M28" s="14">
        <v>0.2204</v>
      </c>
      <c r="O28" s="5">
        <f t="shared" si="4"/>
        <v>1955.814172</v>
      </c>
      <c r="Q28" s="16">
        <f t="shared" si="2"/>
        <v>6918.115828</v>
      </c>
      <c r="S28" s="16">
        <f t="shared" si="3"/>
        <v>17747.86</v>
      </c>
    </row>
    <row r="29" spans="1:19" ht="11.25">
      <c r="A29" s="4" t="s">
        <v>24</v>
      </c>
      <c r="C29" s="3" t="s">
        <v>154</v>
      </c>
      <c r="E29" s="6">
        <v>161664.24</v>
      </c>
      <c r="G29" s="19">
        <v>0.5</v>
      </c>
      <c r="I29" s="20">
        <f t="shared" si="0"/>
        <v>80832.12</v>
      </c>
      <c r="K29" s="5">
        <f t="shared" si="1"/>
        <v>80832.12</v>
      </c>
      <c r="M29" s="14">
        <v>0.3853</v>
      </c>
      <c r="O29" s="5">
        <f t="shared" si="4"/>
        <v>31144.615835999997</v>
      </c>
      <c r="Q29" s="16">
        <f t="shared" si="2"/>
        <v>49687.504164</v>
      </c>
      <c r="S29" s="16">
        <f t="shared" si="3"/>
        <v>161664.24</v>
      </c>
    </row>
    <row r="30" spans="1:19" ht="11.25">
      <c r="A30" s="4" t="s">
        <v>25</v>
      </c>
      <c r="C30" s="3" t="s">
        <v>155</v>
      </c>
      <c r="E30" s="6">
        <v>4926.83</v>
      </c>
      <c r="G30" s="19">
        <v>0.5</v>
      </c>
      <c r="I30" s="20">
        <f t="shared" si="0"/>
        <v>2463.415</v>
      </c>
      <c r="K30" s="5">
        <f t="shared" si="1"/>
        <v>2463.415</v>
      </c>
      <c r="M30" s="14">
        <v>0.4797</v>
      </c>
      <c r="O30" s="5">
        <f t="shared" si="4"/>
        <v>1181.7001755000001</v>
      </c>
      <c r="Q30" s="16">
        <f t="shared" si="2"/>
        <v>1281.7148244999998</v>
      </c>
      <c r="S30" s="16">
        <f t="shared" si="3"/>
        <v>4926.83</v>
      </c>
    </row>
    <row r="31" spans="1:19" ht="11.25">
      <c r="A31" s="4" t="s">
        <v>26</v>
      </c>
      <c r="C31" s="3" t="s">
        <v>156</v>
      </c>
      <c r="E31" s="6">
        <v>1507.92</v>
      </c>
      <c r="G31" s="19">
        <v>0.5</v>
      </c>
      <c r="I31" s="20">
        <f t="shared" si="0"/>
        <v>753.96</v>
      </c>
      <c r="K31" s="5">
        <f t="shared" si="1"/>
        <v>753.96</v>
      </c>
      <c r="M31" s="14">
        <v>0.2901</v>
      </c>
      <c r="O31" s="5">
        <f t="shared" si="4"/>
        <v>218.72379600000002</v>
      </c>
      <c r="Q31" s="16">
        <f t="shared" si="2"/>
        <v>535.236204</v>
      </c>
      <c r="S31" s="16">
        <f t="shared" si="3"/>
        <v>1507.92</v>
      </c>
    </row>
    <row r="32" spans="1:19" ht="11.25">
      <c r="A32" s="4" t="s">
        <v>27</v>
      </c>
      <c r="C32" s="3" t="s">
        <v>157</v>
      </c>
      <c r="E32" s="6">
        <v>81848.89</v>
      </c>
      <c r="G32" s="19">
        <v>0.5</v>
      </c>
      <c r="I32" s="20">
        <f t="shared" si="0"/>
        <v>40924.445</v>
      </c>
      <c r="K32" s="5">
        <f t="shared" si="1"/>
        <v>40924.445</v>
      </c>
      <c r="M32" s="14">
        <v>0.3767</v>
      </c>
      <c r="O32" s="5">
        <f t="shared" si="4"/>
        <v>15416.2384315</v>
      </c>
      <c r="Q32" s="16">
        <f t="shared" si="2"/>
        <v>25508.206568499998</v>
      </c>
      <c r="S32" s="16">
        <f t="shared" si="3"/>
        <v>81848.89</v>
      </c>
    </row>
    <row r="33" spans="1:19" ht="11.25">
      <c r="A33" s="4" t="s">
        <v>28</v>
      </c>
      <c r="C33" s="3" t="s">
        <v>158</v>
      </c>
      <c r="E33" s="6">
        <v>65700.28</v>
      </c>
      <c r="G33" s="19">
        <v>0.5</v>
      </c>
      <c r="I33" s="20">
        <f t="shared" si="0"/>
        <v>32850.14</v>
      </c>
      <c r="K33" s="5">
        <f t="shared" si="1"/>
        <v>32850.14</v>
      </c>
      <c r="M33" s="14">
        <v>0.304</v>
      </c>
      <c r="O33" s="5">
        <f t="shared" si="4"/>
        <v>9986.44256</v>
      </c>
      <c r="Q33" s="16">
        <f t="shared" si="2"/>
        <v>22863.69744</v>
      </c>
      <c r="S33" s="16">
        <f t="shared" si="3"/>
        <v>65700.28</v>
      </c>
    </row>
    <row r="34" spans="1:19" ht="11.25">
      <c r="A34" s="4" t="s">
        <v>29</v>
      </c>
      <c r="C34" s="3" t="s">
        <v>159</v>
      </c>
      <c r="E34" s="6">
        <v>40168.54</v>
      </c>
      <c r="G34" s="19">
        <v>0.5</v>
      </c>
      <c r="I34" s="20">
        <f t="shared" si="0"/>
        <v>20084.27</v>
      </c>
      <c r="K34" s="5">
        <f t="shared" si="1"/>
        <v>20084.27</v>
      </c>
      <c r="M34" s="14">
        <v>0.3042</v>
      </c>
      <c r="O34" s="5">
        <f t="shared" si="4"/>
        <v>6109.634934000001</v>
      </c>
      <c r="Q34" s="16">
        <f t="shared" si="2"/>
        <v>13974.635065999999</v>
      </c>
      <c r="S34" s="16">
        <f t="shared" si="3"/>
        <v>40168.54</v>
      </c>
    </row>
    <row r="35" spans="1:19" ht="11.25">
      <c r="A35" s="4" t="s">
        <v>30</v>
      </c>
      <c r="C35" s="3" t="s">
        <v>160</v>
      </c>
      <c r="E35" s="6">
        <v>15965.2</v>
      </c>
      <c r="G35" s="19">
        <v>0.5</v>
      </c>
      <c r="I35" s="20">
        <f t="shared" si="0"/>
        <v>7982.6</v>
      </c>
      <c r="K35" s="5">
        <f t="shared" si="1"/>
        <v>7982.6</v>
      </c>
      <c r="M35" s="14">
        <v>0.3358</v>
      </c>
      <c r="O35" s="5">
        <f t="shared" si="4"/>
        <v>2680.55708</v>
      </c>
      <c r="Q35" s="16">
        <f t="shared" si="2"/>
        <v>5302.04292</v>
      </c>
      <c r="S35" s="16">
        <f t="shared" si="3"/>
        <v>15965.2</v>
      </c>
    </row>
    <row r="36" spans="1:19" ht="11.25">
      <c r="A36" s="4" t="s">
        <v>31</v>
      </c>
      <c r="C36" s="3" t="s">
        <v>161</v>
      </c>
      <c r="E36" s="6">
        <v>49484.64</v>
      </c>
      <c r="G36" s="19">
        <v>0.5</v>
      </c>
      <c r="I36" s="20">
        <f t="shared" si="0"/>
        <v>24742.32</v>
      </c>
      <c r="K36" s="5">
        <f t="shared" si="1"/>
        <v>24742.32</v>
      </c>
      <c r="M36" s="14">
        <v>0.3853</v>
      </c>
      <c r="O36" s="5">
        <f t="shared" si="4"/>
        <v>9533.215896</v>
      </c>
      <c r="Q36" s="16">
        <f t="shared" si="2"/>
        <v>15209.104104</v>
      </c>
      <c r="S36" s="16">
        <f t="shared" si="3"/>
        <v>49484.64</v>
      </c>
    </row>
    <row r="37" spans="1:19" ht="11.25">
      <c r="A37" s="4" t="s">
        <v>32</v>
      </c>
      <c r="C37" s="3" t="s">
        <v>162</v>
      </c>
      <c r="E37" s="6">
        <v>526435.26</v>
      </c>
      <c r="G37" s="19">
        <v>0.5</v>
      </c>
      <c r="I37" s="20">
        <f t="shared" si="0"/>
        <v>263217.63</v>
      </c>
      <c r="K37" s="5">
        <f t="shared" si="1"/>
        <v>263217.63</v>
      </c>
      <c r="M37" s="14">
        <v>0.4611</v>
      </c>
      <c r="O37" s="5">
        <f t="shared" si="4"/>
        <v>121369.649193</v>
      </c>
      <c r="Q37" s="16">
        <f t="shared" si="2"/>
        <v>141847.980807</v>
      </c>
      <c r="S37" s="16">
        <f t="shared" si="3"/>
        <v>526435.26</v>
      </c>
    </row>
    <row r="38" spans="1:19" ht="11.25">
      <c r="A38" s="4" t="s">
        <v>33</v>
      </c>
      <c r="C38" s="3" t="s">
        <v>163</v>
      </c>
      <c r="E38" s="6">
        <v>49863.38</v>
      </c>
      <c r="G38" s="19">
        <v>0.5</v>
      </c>
      <c r="I38" s="20">
        <f t="shared" si="0"/>
        <v>24931.69</v>
      </c>
      <c r="K38" s="5">
        <f t="shared" si="1"/>
        <v>24931.69</v>
      </c>
      <c r="M38" s="14">
        <v>0.4584</v>
      </c>
      <c r="O38" s="5">
        <f t="shared" si="4"/>
        <v>11428.686695999999</v>
      </c>
      <c r="Q38" s="16">
        <f t="shared" si="2"/>
        <v>13503.003304</v>
      </c>
      <c r="S38" s="16">
        <f t="shared" si="3"/>
        <v>49863.38</v>
      </c>
    </row>
    <row r="39" spans="1:19" ht="11.25">
      <c r="A39" s="4" t="s">
        <v>34</v>
      </c>
      <c r="C39" s="3" t="s">
        <v>164</v>
      </c>
      <c r="E39" s="6">
        <v>0</v>
      </c>
      <c r="G39" s="19">
        <v>0.5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33396</v>
      </c>
      <c r="G40" s="19">
        <v>0.5</v>
      </c>
      <c r="I40" s="20">
        <f t="shared" si="0"/>
        <v>16698</v>
      </c>
      <c r="K40" s="5">
        <f t="shared" si="1"/>
        <v>16698</v>
      </c>
      <c r="M40" s="14">
        <v>0.3811</v>
      </c>
      <c r="O40" s="5">
        <f t="shared" si="4"/>
        <v>6363.6078</v>
      </c>
      <c r="Q40" s="16">
        <f t="shared" si="2"/>
        <v>10334.3922</v>
      </c>
      <c r="S40" s="16">
        <f t="shared" si="3"/>
        <v>33396</v>
      </c>
    </row>
    <row r="41" spans="1:19" ht="11.25">
      <c r="A41" s="4" t="s">
        <v>36</v>
      </c>
      <c r="C41" s="3" t="s">
        <v>166</v>
      </c>
      <c r="E41" s="6">
        <v>73947.77</v>
      </c>
      <c r="G41" s="19">
        <v>0.5</v>
      </c>
      <c r="I41" s="20">
        <f t="shared" si="0"/>
        <v>36973.885</v>
      </c>
      <c r="K41" s="5">
        <f t="shared" si="1"/>
        <v>36973.885</v>
      </c>
      <c r="M41" s="14">
        <v>0.283</v>
      </c>
      <c r="O41" s="5">
        <f t="shared" si="4"/>
        <v>10463.609455</v>
      </c>
      <c r="Q41" s="16">
        <f t="shared" si="2"/>
        <v>26510.275545000004</v>
      </c>
      <c r="S41" s="16">
        <f t="shared" si="3"/>
        <v>73947.77</v>
      </c>
    </row>
    <row r="42" spans="1:19" ht="11.25">
      <c r="A42" s="4" t="s">
        <v>37</v>
      </c>
      <c r="C42" s="3" t="s">
        <v>167</v>
      </c>
      <c r="E42" s="6">
        <v>32110.11</v>
      </c>
      <c r="G42" s="19">
        <v>0.5</v>
      </c>
      <c r="I42" s="20">
        <f t="shared" si="0"/>
        <v>16055.055</v>
      </c>
      <c r="K42" s="5">
        <f t="shared" si="1"/>
        <v>16055.055</v>
      </c>
      <c r="M42" s="14">
        <v>0.4348</v>
      </c>
      <c r="O42" s="5">
        <f t="shared" si="4"/>
        <v>6980.737914</v>
      </c>
      <c r="Q42" s="16">
        <f t="shared" si="2"/>
        <v>9074.317086</v>
      </c>
      <c r="S42" s="16">
        <f t="shared" si="3"/>
        <v>32110.11</v>
      </c>
    </row>
    <row r="43" spans="1:19" ht="11.25">
      <c r="A43" s="4" t="s">
        <v>38</v>
      </c>
      <c r="C43" s="3" t="s">
        <v>168</v>
      </c>
      <c r="E43" s="6">
        <v>40728.2</v>
      </c>
      <c r="G43" s="19">
        <v>0.5</v>
      </c>
      <c r="I43" s="20">
        <f t="shared" si="0"/>
        <v>20364.1</v>
      </c>
      <c r="K43" s="5">
        <f t="shared" si="1"/>
        <v>20364.1</v>
      </c>
      <c r="M43" s="14">
        <v>0.2898</v>
      </c>
      <c r="O43" s="5">
        <f t="shared" si="4"/>
        <v>5901.51618</v>
      </c>
      <c r="Q43" s="16">
        <f t="shared" si="2"/>
        <v>14462.58382</v>
      </c>
      <c r="S43" s="16">
        <f t="shared" si="3"/>
        <v>40728.2</v>
      </c>
    </row>
    <row r="44" spans="1:19" ht="11.25">
      <c r="A44" s="4" t="s">
        <v>39</v>
      </c>
      <c r="C44" s="3" t="s">
        <v>169</v>
      </c>
      <c r="E44" s="6">
        <v>42735.78</v>
      </c>
      <c r="G44" s="19">
        <v>0.5</v>
      </c>
      <c r="I44" s="20">
        <f t="shared" si="0"/>
        <v>21367.89</v>
      </c>
      <c r="K44" s="5">
        <f t="shared" si="1"/>
        <v>21367.89</v>
      </c>
      <c r="M44" s="14">
        <v>0.3687</v>
      </c>
      <c r="O44" s="5">
        <f t="shared" si="4"/>
        <v>7878.341043</v>
      </c>
      <c r="Q44" s="16">
        <f t="shared" si="2"/>
        <v>13489.548956999999</v>
      </c>
      <c r="S44" s="16">
        <f t="shared" si="3"/>
        <v>42735.78</v>
      </c>
    </row>
    <row r="45" spans="1:19" ht="11.25">
      <c r="A45" s="4" t="s">
        <v>40</v>
      </c>
      <c r="C45" s="3" t="s">
        <v>170</v>
      </c>
      <c r="E45" s="6">
        <v>39764.81</v>
      </c>
      <c r="G45" s="19">
        <v>0.5</v>
      </c>
      <c r="I45" s="20">
        <f t="shared" si="0"/>
        <v>19882.405</v>
      </c>
      <c r="K45" s="5">
        <f t="shared" si="1"/>
        <v>19882.405</v>
      </c>
      <c r="M45" s="14">
        <v>0.4871</v>
      </c>
      <c r="O45" s="5">
        <f t="shared" si="4"/>
        <v>9684.719475499998</v>
      </c>
      <c r="Q45" s="16">
        <f t="shared" si="2"/>
        <v>10197.6855245</v>
      </c>
      <c r="S45" s="16">
        <f t="shared" si="3"/>
        <v>39764.81</v>
      </c>
    </row>
    <row r="46" spans="1:19" ht="11.25">
      <c r="A46" s="4" t="s">
        <v>41</v>
      </c>
      <c r="C46" s="3" t="s">
        <v>171</v>
      </c>
      <c r="E46" s="6">
        <v>12063.36</v>
      </c>
      <c r="G46" s="19">
        <v>0.5</v>
      </c>
      <c r="I46" s="20">
        <f t="shared" si="0"/>
        <v>6031.68</v>
      </c>
      <c r="K46" s="5">
        <f t="shared" si="1"/>
        <v>6031.68</v>
      </c>
      <c r="M46" s="14">
        <v>0.2109</v>
      </c>
      <c r="O46" s="5">
        <f t="shared" si="4"/>
        <v>1272.081312</v>
      </c>
      <c r="Q46" s="16">
        <f t="shared" si="2"/>
        <v>4759.598688</v>
      </c>
      <c r="S46" s="16">
        <f t="shared" si="3"/>
        <v>12063.36</v>
      </c>
    </row>
    <row r="47" spans="1:19" ht="11.25">
      <c r="A47" s="4" t="s">
        <v>42</v>
      </c>
      <c r="C47" s="3" t="s">
        <v>172</v>
      </c>
      <c r="E47" s="6">
        <v>22509</v>
      </c>
      <c r="G47" s="19">
        <v>0.5</v>
      </c>
      <c r="I47" s="20">
        <f t="shared" si="0"/>
        <v>11254.5</v>
      </c>
      <c r="K47" s="5">
        <f t="shared" si="1"/>
        <v>11254.5</v>
      </c>
      <c r="M47" s="14">
        <v>0.3471</v>
      </c>
      <c r="O47" s="5">
        <f t="shared" si="4"/>
        <v>3906.4369500000003</v>
      </c>
      <c r="Q47" s="16">
        <f t="shared" si="2"/>
        <v>7348.06305</v>
      </c>
      <c r="S47" s="16">
        <f t="shared" si="3"/>
        <v>22509</v>
      </c>
    </row>
    <row r="48" spans="1:19" ht="11.25">
      <c r="A48" s="4" t="s">
        <v>43</v>
      </c>
      <c r="C48" s="3" t="s">
        <v>173</v>
      </c>
      <c r="E48" s="6">
        <v>36399.46</v>
      </c>
      <c r="G48" s="19">
        <v>0.5</v>
      </c>
      <c r="I48" s="20">
        <f t="shared" si="0"/>
        <v>18199.73</v>
      </c>
      <c r="K48" s="5">
        <f t="shared" si="1"/>
        <v>18199.73</v>
      </c>
      <c r="M48" s="14">
        <v>0.2266</v>
      </c>
      <c r="O48" s="5">
        <f t="shared" si="4"/>
        <v>4124.0588179999995</v>
      </c>
      <c r="Q48" s="16">
        <f t="shared" si="2"/>
        <v>14075.671182</v>
      </c>
      <c r="S48" s="16">
        <f t="shared" si="3"/>
        <v>36399.46</v>
      </c>
    </row>
    <row r="49" spans="1:19" ht="11.25">
      <c r="A49" s="4" t="s">
        <v>44</v>
      </c>
      <c r="C49" s="3" t="s">
        <v>174</v>
      </c>
      <c r="E49" s="6">
        <v>55737.19</v>
      </c>
      <c r="G49" s="19">
        <v>0.5</v>
      </c>
      <c r="I49" s="20">
        <f t="shared" si="0"/>
        <v>27868.595</v>
      </c>
      <c r="K49" s="5">
        <f t="shared" si="1"/>
        <v>27868.595</v>
      </c>
      <c r="M49" s="14">
        <v>0.2335</v>
      </c>
      <c r="O49" s="5">
        <f t="shared" si="4"/>
        <v>6507.316932500001</v>
      </c>
      <c r="Q49" s="16">
        <f t="shared" si="2"/>
        <v>21361.2780675</v>
      </c>
      <c r="S49" s="16">
        <f t="shared" si="3"/>
        <v>55737.19</v>
      </c>
    </row>
    <row r="50" spans="1:19" ht="11.25">
      <c r="A50" s="4" t="s">
        <v>45</v>
      </c>
      <c r="C50" s="3" t="s">
        <v>175</v>
      </c>
      <c r="E50" s="6">
        <v>63747.26</v>
      </c>
      <c r="G50" s="19">
        <v>0.5</v>
      </c>
      <c r="I50" s="20">
        <f t="shared" si="0"/>
        <v>31873.63</v>
      </c>
      <c r="K50" s="5">
        <f t="shared" si="1"/>
        <v>31873.63</v>
      </c>
      <c r="M50" s="14">
        <v>0.4444</v>
      </c>
      <c r="O50" s="5">
        <f t="shared" si="4"/>
        <v>14164.641172000001</v>
      </c>
      <c r="Q50" s="16">
        <f t="shared" si="2"/>
        <v>17708.988828</v>
      </c>
      <c r="S50" s="16">
        <f t="shared" si="3"/>
        <v>63747.26</v>
      </c>
    </row>
    <row r="51" spans="1:19" ht="11.25">
      <c r="A51" s="4" t="s">
        <v>46</v>
      </c>
      <c r="C51" s="3" t="s">
        <v>176</v>
      </c>
      <c r="E51" s="6">
        <v>319381.15</v>
      </c>
      <c r="G51" s="19">
        <v>0.5</v>
      </c>
      <c r="I51" s="20">
        <f t="shared" si="0"/>
        <v>159690.575</v>
      </c>
      <c r="K51" s="5">
        <f t="shared" si="1"/>
        <v>159690.575</v>
      </c>
      <c r="M51" s="14">
        <v>0.3755</v>
      </c>
      <c r="O51" s="5">
        <f t="shared" si="4"/>
        <v>59963.810912500005</v>
      </c>
      <c r="Q51" s="16">
        <f t="shared" si="2"/>
        <v>99726.7640875</v>
      </c>
      <c r="S51" s="16">
        <f t="shared" si="3"/>
        <v>319381.15</v>
      </c>
    </row>
    <row r="52" spans="1:19" ht="11.25">
      <c r="A52" s="4" t="s">
        <v>47</v>
      </c>
      <c r="C52" s="3" t="s">
        <v>177</v>
      </c>
      <c r="E52" s="6">
        <v>13517.86</v>
      </c>
      <c r="G52" s="19">
        <v>0.5</v>
      </c>
      <c r="I52" s="20">
        <f t="shared" si="0"/>
        <v>6758.93</v>
      </c>
      <c r="K52" s="5">
        <f t="shared" si="1"/>
        <v>6758.93</v>
      </c>
      <c r="M52" s="14">
        <v>0.2786</v>
      </c>
      <c r="O52" s="5">
        <f t="shared" si="4"/>
        <v>1883.0378980000003</v>
      </c>
      <c r="Q52" s="16">
        <f t="shared" si="2"/>
        <v>4875.892102</v>
      </c>
      <c r="S52" s="16">
        <f t="shared" si="3"/>
        <v>13517.86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7817.11</v>
      </c>
      <c r="G54" s="19">
        <v>0.5</v>
      </c>
      <c r="I54" s="20">
        <f t="shared" si="0"/>
        <v>3908.555</v>
      </c>
      <c r="K54" s="5">
        <f t="shared" si="1"/>
        <v>3908.555</v>
      </c>
      <c r="M54" s="14">
        <v>0.3613</v>
      </c>
      <c r="O54" s="5">
        <f t="shared" si="4"/>
        <v>1412.1609215</v>
      </c>
      <c r="Q54" s="16">
        <f t="shared" si="2"/>
        <v>2496.3940784999995</v>
      </c>
      <c r="S54" s="16">
        <f t="shared" si="3"/>
        <v>7817.11</v>
      </c>
    </row>
    <row r="55" spans="1:19" ht="11.25">
      <c r="A55" s="4" t="s">
        <v>50</v>
      </c>
      <c r="C55" s="3" t="s">
        <v>180</v>
      </c>
      <c r="E55" s="6">
        <v>4557</v>
      </c>
      <c r="G55" s="19">
        <v>0.5</v>
      </c>
      <c r="I55" s="20">
        <f t="shared" si="0"/>
        <v>2278.5</v>
      </c>
      <c r="K55" s="5">
        <f t="shared" si="1"/>
        <v>2278.5</v>
      </c>
      <c r="M55" s="14">
        <v>0.4483</v>
      </c>
      <c r="O55" s="5">
        <f t="shared" si="4"/>
        <v>1021.45155</v>
      </c>
      <c r="Q55" s="16">
        <f t="shared" si="2"/>
        <v>1257.04845</v>
      </c>
      <c r="S55" s="16">
        <f t="shared" si="3"/>
        <v>4557</v>
      </c>
    </row>
    <row r="56" spans="1:19" ht="11.25">
      <c r="A56" s="4" t="s">
        <v>51</v>
      </c>
      <c r="C56" s="3" t="s">
        <v>181</v>
      </c>
      <c r="E56" s="6">
        <v>1800</v>
      </c>
      <c r="G56" s="19">
        <v>0.5</v>
      </c>
      <c r="I56" s="20">
        <f t="shared" si="0"/>
        <v>900</v>
      </c>
      <c r="K56" s="5">
        <f t="shared" si="1"/>
        <v>900</v>
      </c>
      <c r="M56" s="14">
        <v>0.3144</v>
      </c>
      <c r="O56" s="5">
        <f t="shared" si="4"/>
        <v>282.96000000000004</v>
      </c>
      <c r="Q56" s="16">
        <f t="shared" si="2"/>
        <v>617.04</v>
      </c>
      <c r="S56" s="16">
        <f t="shared" si="3"/>
        <v>1800</v>
      </c>
    </row>
    <row r="57" spans="1:19" ht="11.25">
      <c r="A57" s="4" t="s">
        <v>52</v>
      </c>
      <c r="C57" s="3" t="s">
        <v>182</v>
      </c>
      <c r="E57" s="6">
        <v>65789.37</v>
      </c>
      <c r="G57" s="19">
        <v>0.5</v>
      </c>
      <c r="I57" s="20">
        <f t="shared" si="0"/>
        <v>32894.685</v>
      </c>
      <c r="K57" s="5">
        <f t="shared" si="1"/>
        <v>32894.685</v>
      </c>
      <c r="M57" s="14">
        <v>0.3627</v>
      </c>
      <c r="O57" s="5">
        <f t="shared" si="4"/>
        <v>11930.902249499999</v>
      </c>
      <c r="Q57" s="16">
        <f t="shared" si="2"/>
        <v>20963.7827505</v>
      </c>
      <c r="S57" s="16">
        <f t="shared" si="3"/>
        <v>65789.37</v>
      </c>
    </row>
    <row r="58" spans="1:19" ht="11.25">
      <c r="A58" s="4" t="s">
        <v>53</v>
      </c>
      <c r="C58" s="3" t="s">
        <v>183</v>
      </c>
      <c r="E58" s="6">
        <v>15483.74</v>
      </c>
      <c r="G58" s="19">
        <v>0.5</v>
      </c>
      <c r="I58" s="20">
        <f t="shared" si="0"/>
        <v>7741.87</v>
      </c>
      <c r="K58" s="5">
        <f t="shared" si="1"/>
        <v>7741.87</v>
      </c>
      <c r="M58" s="14">
        <v>0.3853</v>
      </c>
      <c r="O58" s="5">
        <f t="shared" si="4"/>
        <v>2982.9425109999997</v>
      </c>
      <c r="Q58" s="16">
        <f t="shared" si="2"/>
        <v>4758.927489</v>
      </c>
      <c r="S58" s="16">
        <f t="shared" si="3"/>
        <v>15483.74</v>
      </c>
    </row>
    <row r="59" spans="1:19" ht="11.25">
      <c r="A59" s="4" t="s">
        <v>54</v>
      </c>
      <c r="C59" s="3" t="s">
        <v>184</v>
      </c>
      <c r="E59" s="6">
        <v>4900.74</v>
      </c>
      <c r="G59" s="19">
        <v>0.5</v>
      </c>
      <c r="I59" s="20">
        <f t="shared" si="0"/>
        <v>2450.37</v>
      </c>
      <c r="K59" s="5">
        <f t="shared" si="1"/>
        <v>2450.37</v>
      </c>
      <c r="M59" s="14">
        <v>0.4391</v>
      </c>
      <c r="O59" s="5">
        <f t="shared" si="4"/>
        <v>1075.957467</v>
      </c>
      <c r="Q59" s="16">
        <f t="shared" si="2"/>
        <v>1374.412533</v>
      </c>
      <c r="S59" s="16">
        <f t="shared" si="3"/>
        <v>4900.74</v>
      </c>
    </row>
    <row r="60" spans="1:19" ht="11.25">
      <c r="A60" s="4" t="s">
        <v>55</v>
      </c>
      <c r="C60" s="3" t="s">
        <v>185</v>
      </c>
      <c r="E60" s="6">
        <v>6480</v>
      </c>
      <c r="G60" s="19">
        <v>0.5</v>
      </c>
      <c r="I60" s="20">
        <f t="shared" si="0"/>
        <v>3240</v>
      </c>
      <c r="K60" s="5">
        <f t="shared" si="1"/>
        <v>3240</v>
      </c>
      <c r="M60" s="14">
        <v>0.2245</v>
      </c>
      <c r="O60" s="5">
        <f t="shared" si="4"/>
        <v>727.38</v>
      </c>
      <c r="Q60" s="16">
        <f t="shared" si="2"/>
        <v>2512.62</v>
      </c>
      <c r="S60" s="16">
        <f t="shared" si="3"/>
        <v>6480</v>
      </c>
    </row>
    <row r="61" spans="1:19" ht="11.25">
      <c r="A61" s="4" t="s">
        <v>56</v>
      </c>
      <c r="C61" s="3" t="s">
        <v>186</v>
      </c>
      <c r="E61" s="6">
        <v>64117.93</v>
      </c>
      <c r="G61" s="19">
        <v>0.5</v>
      </c>
      <c r="I61" s="20">
        <f t="shared" si="0"/>
        <v>32058.965</v>
      </c>
      <c r="K61" s="5">
        <f t="shared" si="1"/>
        <v>32058.965</v>
      </c>
      <c r="M61" s="17">
        <v>0.4764</v>
      </c>
      <c r="O61" s="5">
        <f t="shared" si="4"/>
        <v>15272.890926</v>
      </c>
      <c r="Q61" s="16">
        <f t="shared" si="2"/>
        <v>16786.074074</v>
      </c>
      <c r="S61" s="16">
        <f t="shared" si="3"/>
        <v>64117.93000000001</v>
      </c>
    </row>
    <row r="62" spans="1:19" ht="11.25">
      <c r="A62" s="4" t="s">
        <v>57</v>
      </c>
      <c r="C62" s="3" t="s">
        <v>187</v>
      </c>
      <c r="E62" s="6">
        <v>83982.8</v>
      </c>
      <c r="G62" s="19">
        <v>0.5</v>
      </c>
      <c r="I62" s="20">
        <f t="shared" si="0"/>
        <v>41991.4</v>
      </c>
      <c r="K62" s="5">
        <f t="shared" si="1"/>
        <v>41991.4</v>
      </c>
      <c r="M62" s="14">
        <v>0.4401</v>
      </c>
      <c r="O62" s="5">
        <f t="shared" si="4"/>
        <v>18480.41514</v>
      </c>
      <c r="Q62" s="16">
        <f t="shared" si="2"/>
        <v>23510.98486</v>
      </c>
      <c r="S62" s="16">
        <f t="shared" si="3"/>
        <v>83982.8</v>
      </c>
    </row>
    <row r="63" spans="1:19" ht="11.25">
      <c r="A63" s="4" t="s">
        <v>58</v>
      </c>
      <c r="C63" s="3" t="s">
        <v>188</v>
      </c>
      <c r="E63" s="6">
        <v>25972.21</v>
      </c>
      <c r="G63" s="19">
        <v>0.5</v>
      </c>
      <c r="I63" s="20">
        <f t="shared" si="0"/>
        <v>12986.105</v>
      </c>
      <c r="K63" s="5">
        <f t="shared" si="1"/>
        <v>12986.105</v>
      </c>
      <c r="M63" s="14">
        <v>0.1698</v>
      </c>
      <c r="O63" s="5">
        <f t="shared" si="4"/>
        <v>2205.040629</v>
      </c>
      <c r="Q63" s="16">
        <f t="shared" si="2"/>
        <v>10781.064371</v>
      </c>
      <c r="S63" s="16">
        <f t="shared" si="3"/>
        <v>25972.21</v>
      </c>
    </row>
    <row r="64" spans="1:19" ht="11.25">
      <c r="A64" s="4" t="s">
        <v>59</v>
      </c>
      <c r="C64" s="3" t="s">
        <v>189</v>
      </c>
      <c r="E64" s="6">
        <v>21764.39</v>
      </c>
      <c r="G64" s="19">
        <v>0.5</v>
      </c>
      <c r="I64" s="20">
        <f t="shared" si="0"/>
        <v>10882.195</v>
      </c>
      <c r="K64" s="5">
        <f t="shared" si="1"/>
        <v>10882.195</v>
      </c>
      <c r="M64" s="14">
        <v>0.3355</v>
      </c>
      <c r="O64" s="5">
        <f t="shared" si="4"/>
        <v>3650.9764225</v>
      </c>
      <c r="Q64" s="16">
        <f t="shared" si="2"/>
        <v>7231.2185775</v>
      </c>
      <c r="S64" s="16">
        <f t="shared" si="3"/>
        <v>21764.39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48868.47</v>
      </c>
      <c r="G66" s="19">
        <v>0.5</v>
      </c>
      <c r="I66" s="20">
        <f t="shared" si="0"/>
        <v>24434.235</v>
      </c>
      <c r="K66" s="5">
        <f t="shared" si="1"/>
        <v>24434.235</v>
      </c>
      <c r="M66" s="14">
        <v>0.2286</v>
      </c>
      <c r="O66" s="5">
        <f t="shared" si="4"/>
        <v>5585.666121</v>
      </c>
      <c r="Q66" s="16">
        <f t="shared" si="2"/>
        <v>18848.568879</v>
      </c>
      <c r="S66" s="16">
        <f t="shared" si="3"/>
        <v>48868.47</v>
      </c>
    </row>
    <row r="67" spans="1:19" ht="11.25">
      <c r="A67" s="4" t="s">
        <v>62</v>
      </c>
      <c r="C67" s="3" t="s">
        <v>192</v>
      </c>
      <c r="E67" s="6">
        <v>11686.38</v>
      </c>
      <c r="G67" s="19">
        <v>0.5</v>
      </c>
      <c r="I67" s="20">
        <f t="shared" si="0"/>
        <v>5843.19</v>
      </c>
      <c r="K67" s="5">
        <f t="shared" si="1"/>
        <v>5843.19</v>
      </c>
      <c r="M67" s="14">
        <v>0.4333</v>
      </c>
      <c r="O67" s="5">
        <f t="shared" si="4"/>
        <v>2531.854227</v>
      </c>
      <c r="Q67" s="16">
        <f t="shared" si="2"/>
        <v>3311.335773</v>
      </c>
      <c r="S67" s="16">
        <f t="shared" si="3"/>
        <v>11686.379999999997</v>
      </c>
    </row>
    <row r="68" spans="1:19" ht="11.25">
      <c r="A68" s="4" t="s">
        <v>63</v>
      </c>
      <c r="C68" s="3" t="s">
        <v>193</v>
      </c>
      <c r="E68" s="6">
        <v>89249.75</v>
      </c>
      <c r="G68" s="19">
        <v>0.5</v>
      </c>
      <c r="I68" s="20">
        <f t="shared" si="0"/>
        <v>44624.875</v>
      </c>
      <c r="K68" s="5">
        <f t="shared" si="1"/>
        <v>44624.875</v>
      </c>
      <c r="M68" s="14">
        <v>0.2834</v>
      </c>
      <c r="O68" s="5">
        <f t="shared" si="4"/>
        <v>12646.689574999999</v>
      </c>
      <c r="Q68" s="16">
        <f t="shared" si="2"/>
        <v>31978.185425000003</v>
      </c>
      <c r="S68" s="16">
        <f t="shared" si="3"/>
        <v>89249.75</v>
      </c>
    </row>
    <row r="69" spans="1:19" ht="11.25">
      <c r="A69" s="4" t="s">
        <v>64</v>
      </c>
      <c r="C69" s="3" t="s">
        <v>194</v>
      </c>
      <c r="E69" s="6">
        <v>34068.38</v>
      </c>
      <c r="G69" s="19">
        <v>0.5</v>
      </c>
      <c r="I69" s="20">
        <f t="shared" si="0"/>
        <v>17034.19</v>
      </c>
      <c r="K69" s="5">
        <f t="shared" si="1"/>
        <v>17034.19</v>
      </c>
      <c r="M69" s="14">
        <v>0.3132</v>
      </c>
      <c r="O69" s="5">
        <f t="shared" si="4"/>
        <v>5335.108307999999</v>
      </c>
      <c r="Q69" s="16">
        <f t="shared" si="2"/>
        <v>11699.081692</v>
      </c>
      <c r="S69" s="16">
        <f t="shared" si="3"/>
        <v>34068.38</v>
      </c>
    </row>
    <row r="70" spans="1:19" ht="11.25">
      <c r="A70" s="4" t="s">
        <v>65</v>
      </c>
      <c r="C70" s="3" t="s">
        <v>195</v>
      </c>
      <c r="E70" s="6">
        <v>18472.02</v>
      </c>
      <c r="G70" s="19">
        <v>0.5</v>
      </c>
      <c r="I70" s="20">
        <f t="shared" si="0"/>
        <v>9236.01</v>
      </c>
      <c r="K70" s="5">
        <f t="shared" si="1"/>
        <v>9236.01</v>
      </c>
      <c r="M70" s="14">
        <v>0.4329</v>
      </c>
      <c r="O70" s="5">
        <f t="shared" si="4"/>
        <v>3998.2687290000003</v>
      </c>
      <c r="Q70" s="16">
        <f t="shared" si="2"/>
        <v>5237.741271</v>
      </c>
      <c r="S70" s="16">
        <f t="shared" si="3"/>
        <v>18472.02</v>
      </c>
    </row>
    <row r="71" spans="1:19" ht="11.25">
      <c r="A71" s="4" t="s">
        <v>66</v>
      </c>
      <c r="C71" s="3" t="s">
        <v>196</v>
      </c>
      <c r="E71" s="6">
        <v>44685.03</v>
      </c>
      <c r="G71" s="19">
        <v>0.5</v>
      </c>
      <c r="I71" s="20">
        <f t="shared" si="0"/>
        <v>22342.515</v>
      </c>
      <c r="K71" s="5">
        <f t="shared" si="1"/>
        <v>22342.515</v>
      </c>
      <c r="M71" s="14">
        <v>0.1971</v>
      </c>
      <c r="O71" s="5">
        <f t="shared" si="4"/>
        <v>4403.7097065</v>
      </c>
      <c r="Q71" s="16">
        <f t="shared" si="2"/>
        <v>17938.8052935</v>
      </c>
      <c r="S71" s="16">
        <f t="shared" si="3"/>
        <v>44685.03</v>
      </c>
    </row>
    <row r="72" spans="1:19" ht="11.25">
      <c r="A72" s="4" t="s">
        <v>67</v>
      </c>
      <c r="C72" s="3" t="s">
        <v>197</v>
      </c>
      <c r="E72" s="6">
        <v>22995.78</v>
      </c>
      <c r="G72" s="19">
        <v>0.5</v>
      </c>
      <c r="I72" s="20">
        <f t="shared" si="0"/>
        <v>11497.89</v>
      </c>
      <c r="K72" s="5">
        <f t="shared" si="1"/>
        <v>11497.89</v>
      </c>
      <c r="M72" s="14">
        <v>0.3304</v>
      </c>
      <c r="O72" s="5">
        <f t="shared" si="4"/>
        <v>3798.902856</v>
      </c>
      <c r="Q72" s="16">
        <f t="shared" si="2"/>
        <v>7698.987143999999</v>
      </c>
      <c r="S72" s="16">
        <f t="shared" si="3"/>
        <v>22995.78</v>
      </c>
    </row>
    <row r="73" spans="1:19" ht="11.25">
      <c r="A73" s="4" t="s">
        <v>68</v>
      </c>
      <c r="C73" s="3" t="s">
        <v>198</v>
      </c>
      <c r="E73" s="6">
        <v>4291.11</v>
      </c>
      <c r="G73" s="19">
        <v>0.5</v>
      </c>
      <c r="I73" s="20">
        <f t="shared" si="0"/>
        <v>2145.555</v>
      </c>
      <c r="K73" s="5">
        <f t="shared" si="1"/>
        <v>2145.555</v>
      </c>
      <c r="M73" s="14">
        <v>0.2686</v>
      </c>
      <c r="O73" s="5">
        <f t="shared" si="4"/>
        <v>576.296073</v>
      </c>
      <c r="Q73" s="16">
        <f t="shared" si="2"/>
        <v>1569.2589269999999</v>
      </c>
      <c r="S73" s="16">
        <f t="shared" si="3"/>
        <v>4291.11</v>
      </c>
    </row>
    <row r="74" spans="1:19" ht="11.25">
      <c r="A74" s="4" t="s">
        <v>69</v>
      </c>
      <c r="C74" s="3" t="s">
        <v>199</v>
      </c>
      <c r="E74" s="6">
        <v>12986.6</v>
      </c>
      <c r="G74" s="19">
        <v>0.5</v>
      </c>
      <c r="I74" s="20">
        <f aca="true" t="shared" si="5" ref="I74:I137">E74*G74</f>
        <v>6493.3</v>
      </c>
      <c r="K74" s="5">
        <f aca="true" t="shared" si="6" ref="K74:K135">E74-I74</f>
        <v>6493.3</v>
      </c>
      <c r="M74" s="14">
        <v>0.4083</v>
      </c>
      <c r="O74" s="5">
        <f t="shared" si="4"/>
        <v>2651.21439</v>
      </c>
      <c r="Q74" s="16">
        <f aca="true" t="shared" si="7" ref="Q74:Q135">K74-O74</f>
        <v>3842.08561</v>
      </c>
      <c r="S74" s="16">
        <f aca="true" t="shared" si="8" ref="S74:S135">I74+O74+Q74</f>
        <v>12986.6</v>
      </c>
    </row>
    <row r="75" spans="1:19" ht="11.25">
      <c r="A75" s="4" t="s">
        <v>70</v>
      </c>
      <c r="C75" s="3" t="s">
        <v>200</v>
      </c>
      <c r="E75" s="6">
        <v>18034.38</v>
      </c>
      <c r="G75" s="19">
        <v>0.5</v>
      </c>
      <c r="I75" s="20">
        <f t="shared" si="5"/>
        <v>9017.19</v>
      </c>
      <c r="K75" s="5">
        <f t="shared" si="6"/>
        <v>9017.19</v>
      </c>
      <c r="M75" s="14">
        <v>0.2865</v>
      </c>
      <c r="O75" s="5">
        <f aca="true" t="shared" si="9" ref="O75:O135">K75*M75</f>
        <v>2583.424935</v>
      </c>
      <c r="Q75" s="16">
        <f t="shared" si="7"/>
        <v>6433.7650650000005</v>
      </c>
      <c r="S75" s="16">
        <f t="shared" si="8"/>
        <v>18034.38</v>
      </c>
    </row>
    <row r="76" spans="1:19" ht="11.25">
      <c r="A76" s="4" t="s">
        <v>71</v>
      </c>
      <c r="C76" s="3" t="s">
        <v>201</v>
      </c>
      <c r="E76" s="6">
        <v>19114.18</v>
      </c>
      <c r="G76" s="19">
        <v>0.5</v>
      </c>
      <c r="I76" s="20">
        <f t="shared" si="5"/>
        <v>9557.09</v>
      </c>
      <c r="K76" s="5">
        <f t="shared" si="6"/>
        <v>9557.09</v>
      </c>
      <c r="M76" s="14">
        <v>0.2539</v>
      </c>
      <c r="O76" s="5">
        <f t="shared" si="9"/>
        <v>2426.5451510000003</v>
      </c>
      <c r="Q76" s="16">
        <f t="shared" si="7"/>
        <v>7130.544849</v>
      </c>
      <c r="S76" s="16">
        <f t="shared" si="8"/>
        <v>19114.18</v>
      </c>
    </row>
    <row r="77" spans="1:19" ht="11.25">
      <c r="A77" s="4" t="s">
        <v>72</v>
      </c>
      <c r="C77" s="3" t="s">
        <v>202</v>
      </c>
      <c r="E77" s="6">
        <v>54403.9</v>
      </c>
      <c r="G77" s="19">
        <v>0.5</v>
      </c>
      <c r="I77" s="20">
        <f t="shared" si="5"/>
        <v>27201.95</v>
      </c>
      <c r="K77" s="5">
        <f t="shared" si="6"/>
        <v>27201.95</v>
      </c>
      <c r="M77" s="14">
        <v>0.2355</v>
      </c>
      <c r="O77" s="5">
        <f t="shared" si="9"/>
        <v>6406.059225</v>
      </c>
      <c r="Q77" s="16">
        <f t="shared" si="7"/>
        <v>20795.890775</v>
      </c>
      <c r="S77" s="16">
        <f t="shared" si="8"/>
        <v>54403.9</v>
      </c>
    </row>
    <row r="78" spans="1:19" ht="11.25">
      <c r="A78" s="4" t="s">
        <v>73</v>
      </c>
      <c r="C78" s="3" t="s">
        <v>203</v>
      </c>
      <c r="E78" s="6">
        <v>17718.06</v>
      </c>
      <c r="G78" s="19">
        <v>0.5</v>
      </c>
      <c r="I78" s="20">
        <f t="shared" si="5"/>
        <v>8859.03</v>
      </c>
      <c r="K78" s="5">
        <f t="shared" si="6"/>
        <v>8859.03</v>
      </c>
      <c r="M78" s="14">
        <v>0.4342</v>
      </c>
      <c r="O78" s="5">
        <f t="shared" si="9"/>
        <v>3846.590826</v>
      </c>
      <c r="Q78" s="16">
        <f t="shared" si="7"/>
        <v>5012.439174000001</v>
      </c>
      <c r="S78" s="16">
        <f t="shared" si="8"/>
        <v>17718.06</v>
      </c>
    </row>
    <row r="79" spans="1:19" ht="11.25">
      <c r="A79" s="4" t="s">
        <v>74</v>
      </c>
      <c r="C79" s="3" t="s">
        <v>204</v>
      </c>
      <c r="E79" s="6">
        <v>22889.41</v>
      </c>
      <c r="G79" s="19">
        <v>0.5</v>
      </c>
      <c r="I79" s="20">
        <f t="shared" si="5"/>
        <v>11444.705</v>
      </c>
      <c r="K79" s="5">
        <f t="shared" si="6"/>
        <v>11444.705</v>
      </c>
      <c r="M79" s="14">
        <v>0.2232</v>
      </c>
      <c r="O79" s="5">
        <f t="shared" si="9"/>
        <v>2554.458156</v>
      </c>
      <c r="Q79" s="16">
        <f t="shared" si="7"/>
        <v>8890.246844</v>
      </c>
      <c r="S79" s="16">
        <f t="shared" si="8"/>
        <v>22889.41</v>
      </c>
    </row>
    <row r="80" spans="1:19" ht="11.25">
      <c r="A80" s="4" t="s">
        <v>75</v>
      </c>
      <c r="C80" s="3" t="s">
        <v>205</v>
      </c>
      <c r="E80" s="6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167789.38</v>
      </c>
      <c r="G81" s="19">
        <v>0.5</v>
      </c>
      <c r="I81" s="20">
        <f t="shared" si="5"/>
        <v>83894.69</v>
      </c>
      <c r="K81" s="5">
        <f t="shared" si="6"/>
        <v>83894.69</v>
      </c>
      <c r="M81" s="14">
        <v>0.3414</v>
      </c>
      <c r="O81" s="5">
        <f t="shared" si="9"/>
        <v>28641.647166</v>
      </c>
      <c r="Q81" s="16">
        <f t="shared" si="7"/>
        <v>55253.04283400001</v>
      </c>
      <c r="S81" s="16">
        <f t="shared" si="8"/>
        <v>167789.38</v>
      </c>
    </row>
    <row r="82" spans="1:19" ht="11.25">
      <c r="A82" s="4" t="s">
        <v>77</v>
      </c>
      <c r="C82" s="3" t="s">
        <v>207</v>
      </c>
      <c r="E82" s="6">
        <v>48308.43</v>
      </c>
      <c r="G82" s="19">
        <v>0.5</v>
      </c>
      <c r="I82" s="20">
        <f t="shared" si="5"/>
        <v>24154.215</v>
      </c>
      <c r="K82" s="5">
        <f t="shared" si="6"/>
        <v>24154.215</v>
      </c>
      <c r="M82" s="14">
        <v>0.2923</v>
      </c>
      <c r="O82" s="5">
        <f t="shared" si="9"/>
        <v>7060.277044500001</v>
      </c>
      <c r="Q82" s="16">
        <f t="shared" si="7"/>
        <v>17093.937955499998</v>
      </c>
      <c r="S82" s="16">
        <f t="shared" si="8"/>
        <v>48308.43</v>
      </c>
    </row>
    <row r="83" spans="1:19" ht="11.25">
      <c r="A83" s="4" t="s">
        <v>78</v>
      </c>
      <c r="C83" s="3" t="s">
        <v>208</v>
      </c>
      <c r="E83" s="6">
        <v>22241.82</v>
      </c>
      <c r="G83" s="19">
        <v>0.5</v>
      </c>
      <c r="I83" s="20">
        <f t="shared" si="5"/>
        <v>11120.91</v>
      </c>
      <c r="K83" s="5">
        <f t="shared" si="6"/>
        <v>11120.91</v>
      </c>
      <c r="M83" s="14">
        <v>0.4199</v>
      </c>
      <c r="O83" s="5">
        <f t="shared" si="9"/>
        <v>4669.670109</v>
      </c>
      <c r="Q83" s="16">
        <f t="shared" si="7"/>
        <v>6451.239891</v>
      </c>
      <c r="S83" s="16">
        <f t="shared" si="8"/>
        <v>22241.82</v>
      </c>
    </row>
    <row r="84" spans="1:19" ht="11.25">
      <c r="A84" s="4" t="s">
        <v>79</v>
      </c>
      <c r="C84" s="3" t="s">
        <v>209</v>
      </c>
      <c r="E84" s="6">
        <v>18390.38</v>
      </c>
      <c r="G84" s="19">
        <v>0.5</v>
      </c>
      <c r="I84" s="20">
        <f t="shared" si="5"/>
        <v>9195.19</v>
      </c>
      <c r="K84" s="5">
        <f t="shared" si="6"/>
        <v>9195.19</v>
      </c>
      <c r="M84" s="14">
        <v>0.3227</v>
      </c>
      <c r="O84" s="5">
        <f t="shared" si="9"/>
        <v>2967.287813</v>
      </c>
      <c r="Q84" s="16">
        <f t="shared" si="7"/>
        <v>6227.902187000001</v>
      </c>
      <c r="S84" s="16">
        <f t="shared" si="8"/>
        <v>18390.38</v>
      </c>
    </row>
    <row r="85" spans="1:19" ht="11.25">
      <c r="A85" s="4" t="s">
        <v>80</v>
      </c>
      <c r="C85" s="3" t="s">
        <v>210</v>
      </c>
      <c r="E85" s="6">
        <v>208368</v>
      </c>
      <c r="G85" s="19">
        <v>0.5</v>
      </c>
      <c r="I85" s="20">
        <f t="shared" si="5"/>
        <v>104184</v>
      </c>
      <c r="K85" s="5">
        <f t="shared" si="6"/>
        <v>104184</v>
      </c>
      <c r="M85" s="14">
        <v>0.4397</v>
      </c>
      <c r="O85" s="5">
        <f t="shared" si="9"/>
        <v>45809.7048</v>
      </c>
      <c r="Q85" s="16">
        <f t="shared" si="7"/>
        <v>58374.2952</v>
      </c>
      <c r="S85" s="16">
        <f t="shared" si="8"/>
        <v>208368</v>
      </c>
    </row>
    <row r="86" spans="1:19" ht="11.25">
      <c r="A86" s="4" t="s">
        <v>81</v>
      </c>
      <c r="C86" s="3" t="s">
        <v>211</v>
      </c>
      <c r="E86" s="6">
        <v>44273.06</v>
      </c>
      <c r="G86" s="19">
        <v>0.5</v>
      </c>
      <c r="I86" s="20">
        <f t="shared" si="5"/>
        <v>22136.53</v>
      </c>
      <c r="K86" s="5">
        <f t="shared" si="6"/>
        <v>22136.53</v>
      </c>
      <c r="M86" s="14">
        <v>0.2336</v>
      </c>
      <c r="O86" s="5">
        <f t="shared" si="9"/>
        <v>5171.093408</v>
      </c>
      <c r="Q86" s="16">
        <f t="shared" si="7"/>
        <v>16965.436592</v>
      </c>
      <c r="S86" s="16">
        <f t="shared" si="8"/>
        <v>44273.06</v>
      </c>
    </row>
    <row r="87" spans="1:19" ht="11.25">
      <c r="A87" s="4" t="s">
        <v>82</v>
      </c>
      <c r="C87" s="3" t="s">
        <v>212</v>
      </c>
      <c r="E87" s="6">
        <v>79602.47</v>
      </c>
      <c r="G87" s="19">
        <v>0.5</v>
      </c>
      <c r="I87" s="20">
        <f t="shared" si="5"/>
        <v>39801.235</v>
      </c>
      <c r="K87" s="5">
        <f t="shared" si="6"/>
        <v>39801.235</v>
      </c>
      <c r="M87" s="14">
        <v>0.3445</v>
      </c>
      <c r="O87" s="5">
        <f t="shared" si="9"/>
        <v>13711.5254575</v>
      </c>
      <c r="Q87" s="16">
        <f t="shared" si="7"/>
        <v>26089.7095425</v>
      </c>
      <c r="S87" s="16">
        <f t="shared" si="8"/>
        <v>79602.47</v>
      </c>
    </row>
    <row r="88" spans="1:19" ht="11.25">
      <c r="A88" s="4" t="s">
        <v>83</v>
      </c>
      <c r="C88" s="3" t="s">
        <v>213</v>
      </c>
      <c r="E88" s="6">
        <v>19709.88</v>
      </c>
      <c r="G88" s="19">
        <v>0.5</v>
      </c>
      <c r="I88" s="20">
        <f t="shared" si="5"/>
        <v>9854.94</v>
      </c>
      <c r="K88" s="5">
        <f t="shared" si="6"/>
        <v>9854.94</v>
      </c>
      <c r="M88" s="14">
        <v>0.1894</v>
      </c>
      <c r="O88" s="5">
        <f t="shared" si="9"/>
        <v>1866.5256360000003</v>
      </c>
      <c r="Q88" s="16">
        <f t="shared" si="7"/>
        <v>7988.414364</v>
      </c>
      <c r="S88" s="16">
        <f t="shared" si="8"/>
        <v>19709.88</v>
      </c>
    </row>
    <row r="89" spans="1:19" ht="11.25">
      <c r="A89" s="4" t="s">
        <v>84</v>
      </c>
      <c r="C89" s="3" t="s">
        <v>214</v>
      </c>
      <c r="E89" s="6">
        <v>7474</v>
      </c>
      <c r="G89" s="19">
        <v>0.5</v>
      </c>
      <c r="I89" s="20">
        <f t="shared" si="5"/>
        <v>3737</v>
      </c>
      <c r="K89" s="5">
        <f t="shared" si="6"/>
        <v>3737</v>
      </c>
      <c r="M89" s="14">
        <v>0.3154</v>
      </c>
      <c r="O89" s="5">
        <f t="shared" si="9"/>
        <v>1178.6498000000001</v>
      </c>
      <c r="Q89" s="16">
        <f t="shared" si="7"/>
        <v>2558.3502</v>
      </c>
      <c r="S89" s="16">
        <f t="shared" si="8"/>
        <v>7474</v>
      </c>
    </row>
    <row r="90" spans="1:19" ht="11.25">
      <c r="A90" s="4" t="s">
        <v>85</v>
      </c>
      <c r="C90" s="3" t="s">
        <v>215</v>
      </c>
      <c r="E90" s="6">
        <v>71764.37</v>
      </c>
      <c r="G90" s="19">
        <v>0.5</v>
      </c>
      <c r="I90" s="20">
        <f t="shared" si="5"/>
        <v>35882.185</v>
      </c>
      <c r="K90" s="5">
        <f t="shared" si="6"/>
        <v>35882.185</v>
      </c>
      <c r="M90" s="14">
        <v>0.3517</v>
      </c>
      <c r="O90" s="5">
        <f t="shared" si="9"/>
        <v>12619.7644645</v>
      </c>
      <c r="Q90" s="16">
        <f t="shared" si="7"/>
        <v>23262.420535499998</v>
      </c>
      <c r="S90" s="16">
        <f t="shared" si="8"/>
        <v>71764.37</v>
      </c>
    </row>
    <row r="91" spans="1:19" ht="11.25">
      <c r="A91" s="4" t="s">
        <v>86</v>
      </c>
      <c r="C91" s="3" t="s">
        <v>216</v>
      </c>
      <c r="E91" s="6">
        <v>61736.08</v>
      </c>
      <c r="G91" s="19">
        <v>0.5</v>
      </c>
      <c r="I91" s="20">
        <f t="shared" si="5"/>
        <v>30868.04</v>
      </c>
      <c r="K91" s="5">
        <f t="shared" si="6"/>
        <v>30868.04</v>
      </c>
      <c r="M91" s="14">
        <v>0.2337</v>
      </c>
      <c r="O91" s="5">
        <f t="shared" si="9"/>
        <v>7213.860948</v>
      </c>
      <c r="Q91" s="16">
        <f t="shared" si="7"/>
        <v>23654.179052</v>
      </c>
      <c r="S91" s="16">
        <f t="shared" si="8"/>
        <v>61736.08</v>
      </c>
    </row>
    <row r="92" spans="1:19" ht="11.25">
      <c r="A92" s="4" t="s">
        <v>87</v>
      </c>
      <c r="C92" s="3" t="s">
        <v>217</v>
      </c>
      <c r="E92" s="6">
        <v>5277.72</v>
      </c>
      <c r="G92" s="19">
        <v>0.5</v>
      </c>
      <c r="I92" s="20">
        <f t="shared" si="5"/>
        <v>2638.86</v>
      </c>
      <c r="K92" s="5">
        <f t="shared" si="6"/>
        <v>2638.86</v>
      </c>
      <c r="M92" s="14">
        <v>0.323</v>
      </c>
      <c r="O92" s="5">
        <f t="shared" si="9"/>
        <v>852.3517800000001</v>
      </c>
      <c r="Q92" s="16">
        <f t="shared" si="7"/>
        <v>1786.5082200000002</v>
      </c>
      <c r="S92" s="16">
        <f t="shared" si="8"/>
        <v>5277.72</v>
      </c>
    </row>
    <row r="93" spans="1:19" ht="11.25">
      <c r="A93" s="4" t="s">
        <v>88</v>
      </c>
      <c r="C93" s="3" t="s">
        <v>218</v>
      </c>
      <c r="E93" s="6">
        <v>116319.19</v>
      </c>
      <c r="G93" s="19">
        <v>0.5</v>
      </c>
      <c r="I93" s="20">
        <f t="shared" si="5"/>
        <v>58159.595</v>
      </c>
      <c r="K93" s="5">
        <f t="shared" si="6"/>
        <v>58159.595</v>
      </c>
      <c r="M93" s="14">
        <v>0.4588</v>
      </c>
      <c r="O93" s="5">
        <f t="shared" si="9"/>
        <v>26683.622186</v>
      </c>
      <c r="Q93" s="16">
        <f t="shared" si="7"/>
        <v>31475.972814</v>
      </c>
      <c r="S93" s="16">
        <f t="shared" si="8"/>
        <v>116319.19</v>
      </c>
    </row>
    <row r="94" spans="1:19" ht="11.25">
      <c r="A94" s="4" t="s">
        <v>89</v>
      </c>
      <c r="C94" s="3" t="s">
        <v>219</v>
      </c>
      <c r="E94" s="6">
        <v>133514.8</v>
      </c>
      <c r="G94" s="19">
        <v>0.5</v>
      </c>
      <c r="I94" s="20">
        <f t="shared" si="5"/>
        <v>66757.4</v>
      </c>
      <c r="K94" s="5">
        <f t="shared" si="6"/>
        <v>66757.4</v>
      </c>
      <c r="M94" s="14">
        <v>0.4439</v>
      </c>
      <c r="O94" s="5">
        <f t="shared" si="9"/>
        <v>29633.609859999997</v>
      </c>
      <c r="Q94" s="16">
        <f t="shared" si="7"/>
        <v>37123.79014</v>
      </c>
      <c r="S94" s="16">
        <f t="shared" si="8"/>
        <v>133514.8</v>
      </c>
    </row>
    <row r="95" spans="1:19" ht="11.25">
      <c r="A95" s="4" t="s">
        <v>90</v>
      </c>
      <c r="C95" s="3" t="s">
        <v>220</v>
      </c>
      <c r="E95" s="6">
        <v>158.93</v>
      </c>
      <c r="G95" s="19">
        <v>0.5</v>
      </c>
      <c r="I95" s="20">
        <f t="shared" si="5"/>
        <v>79.465</v>
      </c>
      <c r="K95" s="5">
        <f t="shared" si="6"/>
        <v>79.465</v>
      </c>
      <c r="M95" s="14">
        <v>0.3979</v>
      </c>
      <c r="O95" s="5">
        <f t="shared" si="9"/>
        <v>31.6191235</v>
      </c>
      <c r="Q95" s="16">
        <f t="shared" si="7"/>
        <v>47.8458765</v>
      </c>
      <c r="S95" s="16">
        <f t="shared" si="8"/>
        <v>158.93</v>
      </c>
    </row>
    <row r="96" spans="1:19" ht="11.25">
      <c r="A96" s="4" t="s">
        <v>91</v>
      </c>
      <c r="C96" s="3" t="s">
        <v>221</v>
      </c>
      <c r="E96" s="6">
        <v>8584.83</v>
      </c>
      <c r="G96" s="19">
        <v>0.5</v>
      </c>
      <c r="I96" s="20">
        <f t="shared" si="5"/>
        <v>4292.415</v>
      </c>
      <c r="K96" s="5">
        <f t="shared" si="6"/>
        <v>4292.415</v>
      </c>
      <c r="M96" s="14">
        <v>0.2387</v>
      </c>
      <c r="O96" s="5">
        <f t="shared" si="9"/>
        <v>1024.5994605</v>
      </c>
      <c r="Q96" s="16">
        <f t="shared" si="7"/>
        <v>3267.8155395</v>
      </c>
      <c r="S96" s="16">
        <f t="shared" si="8"/>
        <v>8584.83</v>
      </c>
    </row>
    <row r="97" spans="1:19" ht="11.25">
      <c r="A97" s="4" t="s">
        <v>92</v>
      </c>
      <c r="C97" s="3" t="s">
        <v>222</v>
      </c>
      <c r="E97" s="6">
        <v>85544.44</v>
      </c>
      <c r="G97" s="19">
        <v>0.5</v>
      </c>
      <c r="I97" s="20">
        <f t="shared" si="5"/>
        <v>42772.22</v>
      </c>
      <c r="K97" s="5">
        <f t="shared" si="6"/>
        <v>42772.22</v>
      </c>
      <c r="M97" s="14">
        <v>0.2455</v>
      </c>
      <c r="O97" s="5">
        <f t="shared" si="9"/>
        <v>10500.58001</v>
      </c>
      <c r="Q97" s="16">
        <f t="shared" si="7"/>
        <v>32271.639990000003</v>
      </c>
      <c r="S97" s="16">
        <f t="shared" si="8"/>
        <v>85544.44</v>
      </c>
    </row>
    <row r="98" spans="1:19" ht="11.25">
      <c r="A98" s="4" t="s">
        <v>93</v>
      </c>
      <c r="C98" s="3" t="s">
        <v>223</v>
      </c>
      <c r="E98" s="6">
        <v>44690.25</v>
      </c>
      <c r="G98" s="19">
        <v>0.5</v>
      </c>
      <c r="I98" s="20">
        <f t="shared" si="5"/>
        <v>22345.125</v>
      </c>
      <c r="K98" s="5">
        <f t="shared" si="6"/>
        <v>22345.125</v>
      </c>
      <c r="M98" s="14">
        <v>0.3853</v>
      </c>
      <c r="O98" s="5">
        <f t="shared" si="9"/>
        <v>8609.5766625</v>
      </c>
      <c r="Q98" s="16">
        <f t="shared" si="7"/>
        <v>13735.5483375</v>
      </c>
      <c r="S98" s="16">
        <f t="shared" si="8"/>
        <v>44690.25</v>
      </c>
    </row>
    <row r="99" spans="1:19" ht="11.25">
      <c r="A99" s="4" t="s">
        <v>94</v>
      </c>
      <c r="C99" s="3" t="s">
        <v>224</v>
      </c>
      <c r="E99" s="6">
        <v>9348.68</v>
      </c>
      <c r="G99" s="19">
        <v>0.5</v>
      </c>
      <c r="I99" s="20">
        <f t="shared" si="5"/>
        <v>4674.34</v>
      </c>
      <c r="K99" s="5">
        <f t="shared" si="6"/>
        <v>4674.34</v>
      </c>
      <c r="M99" s="14">
        <v>0.276</v>
      </c>
      <c r="O99" s="5">
        <f t="shared" si="9"/>
        <v>1290.1178400000001</v>
      </c>
      <c r="Q99" s="16">
        <f t="shared" si="7"/>
        <v>3384.2221600000003</v>
      </c>
      <c r="S99" s="16">
        <f t="shared" si="8"/>
        <v>9348.68</v>
      </c>
    </row>
    <row r="100" spans="1:19" ht="11.25">
      <c r="A100" s="4" t="s">
        <v>95</v>
      </c>
      <c r="C100" s="3" t="s">
        <v>225</v>
      </c>
      <c r="E100" s="6">
        <v>12958.93</v>
      </c>
      <c r="G100" s="19">
        <v>0.5</v>
      </c>
      <c r="I100" s="20">
        <f t="shared" si="5"/>
        <v>6479.465</v>
      </c>
      <c r="K100" s="5">
        <f t="shared" si="6"/>
        <v>6479.465</v>
      </c>
      <c r="M100" s="14">
        <v>0.3025</v>
      </c>
      <c r="O100" s="5">
        <f t="shared" si="9"/>
        <v>1960.0381625</v>
      </c>
      <c r="Q100" s="16">
        <f t="shared" si="7"/>
        <v>4519.4268375</v>
      </c>
      <c r="S100" s="16">
        <f t="shared" si="8"/>
        <v>12958.93</v>
      </c>
    </row>
    <row r="101" spans="1:19" ht="11.25">
      <c r="A101" s="4" t="s">
        <v>96</v>
      </c>
      <c r="C101" s="3" t="s">
        <v>226</v>
      </c>
      <c r="E101" s="6">
        <v>13828.83</v>
      </c>
      <c r="G101" s="19">
        <v>0.5</v>
      </c>
      <c r="I101" s="20">
        <f t="shared" si="5"/>
        <v>6914.415</v>
      </c>
      <c r="K101" s="5">
        <f t="shared" si="6"/>
        <v>6914.415</v>
      </c>
      <c r="M101" s="14">
        <v>0.2755</v>
      </c>
      <c r="O101" s="5">
        <f t="shared" si="9"/>
        <v>1904.9213325</v>
      </c>
      <c r="Q101" s="16">
        <f t="shared" si="7"/>
        <v>5009.4936675</v>
      </c>
      <c r="S101" s="16">
        <f t="shared" si="8"/>
        <v>13828.829999999998</v>
      </c>
    </row>
    <row r="102" spans="1:19" ht="11.25">
      <c r="A102" s="4" t="s">
        <v>97</v>
      </c>
      <c r="C102" s="3" t="s">
        <v>227</v>
      </c>
      <c r="E102" s="6">
        <v>26660.3</v>
      </c>
      <c r="G102" s="19">
        <v>0.5</v>
      </c>
      <c r="I102" s="20">
        <f t="shared" si="5"/>
        <v>13330.15</v>
      </c>
      <c r="K102" s="5">
        <f t="shared" si="6"/>
        <v>13330.15</v>
      </c>
      <c r="M102" s="14">
        <v>0.2708</v>
      </c>
      <c r="O102" s="5">
        <f t="shared" si="9"/>
        <v>3609.80462</v>
      </c>
      <c r="Q102" s="16">
        <f t="shared" si="7"/>
        <v>9720.345379999999</v>
      </c>
      <c r="S102" s="16">
        <f t="shared" si="8"/>
        <v>26660.3</v>
      </c>
    </row>
    <row r="103" spans="1:19" ht="11.25">
      <c r="A103" s="4" t="s">
        <v>98</v>
      </c>
      <c r="C103" s="3" t="s">
        <v>228</v>
      </c>
      <c r="E103" s="6">
        <v>42505.18</v>
      </c>
      <c r="G103" s="19">
        <v>0.5</v>
      </c>
      <c r="I103" s="20">
        <f t="shared" si="5"/>
        <v>21252.59</v>
      </c>
      <c r="K103" s="5">
        <f t="shared" si="6"/>
        <v>21252.59</v>
      </c>
      <c r="M103" s="14">
        <v>0.3888</v>
      </c>
      <c r="O103" s="5">
        <f t="shared" si="9"/>
        <v>8263.006991999999</v>
      </c>
      <c r="Q103" s="16">
        <f t="shared" si="7"/>
        <v>12989.583008000001</v>
      </c>
      <c r="S103" s="16">
        <f t="shared" si="8"/>
        <v>42505.18</v>
      </c>
    </row>
    <row r="104" spans="1:19" ht="11.25">
      <c r="A104" s="4" t="s">
        <v>99</v>
      </c>
      <c r="C104" s="3" t="s">
        <v>229</v>
      </c>
      <c r="E104" s="6">
        <v>163200.12</v>
      </c>
      <c r="G104" s="19">
        <v>0.5</v>
      </c>
      <c r="I104" s="20">
        <f t="shared" si="5"/>
        <v>81600.06</v>
      </c>
      <c r="K104" s="5">
        <f t="shared" si="6"/>
        <v>81600.06</v>
      </c>
      <c r="M104" s="14">
        <v>0.5309</v>
      </c>
      <c r="O104" s="5">
        <f t="shared" si="9"/>
        <v>43321.471854</v>
      </c>
      <c r="Q104" s="16">
        <f t="shared" si="7"/>
        <v>38278.588145999995</v>
      </c>
      <c r="S104" s="16">
        <f t="shared" si="8"/>
        <v>163200.12</v>
      </c>
    </row>
    <row r="105" spans="1:19" ht="11.25">
      <c r="A105" s="4" t="s">
        <v>100</v>
      </c>
      <c r="C105" s="3" t="s">
        <v>230</v>
      </c>
      <c r="E105" s="6">
        <v>21365.03</v>
      </c>
      <c r="G105" s="19">
        <v>0.5</v>
      </c>
      <c r="I105" s="20">
        <f t="shared" si="5"/>
        <v>10682.515</v>
      </c>
      <c r="K105" s="5">
        <f t="shared" si="6"/>
        <v>10682.515</v>
      </c>
      <c r="M105" s="14">
        <v>0.255</v>
      </c>
      <c r="O105" s="5">
        <f t="shared" si="9"/>
        <v>2724.0413249999997</v>
      </c>
      <c r="Q105" s="16">
        <f t="shared" si="7"/>
        <v>7958.473674999999</v>
      </c>
      <c r="S105" s="16">
        <f t="shared" si="8"/>
        <v>21365.03</v>
      </c>
    </row>
    <row r="106" spans="1:19" ht="11.25">
      <c r="A106" s="4" t="s">
        <v>101</v>
      </c>
      <c r="C106" s="3" t="s">
        <v>231</v>
      </c>
      <c r="E106" s="6">
        <v>77485.1</v>
      </c>
      <c r="G106" s="19">
        <v>0.5</v>
      </c>
      <c r="I106" s="20">
        <f t="shared" si="5"/>
        <v>38742.55</v>
      </c>
      <c r="K106" s="5">
        <f t="shared" si="6"/>
        <v>38742.55</v>
      </c>
      <c r="M106" s="14">
        <v>0.2547</v>
      </c>
      <c r="O106" s="5">
        <f t="shared" si="9"/>
        <v>9867.727485</v>
      </c>
      <c r="Q106" s="16">
        <f t="shared" si="7"/>
        <v>28874.822515000003</v>
      </c>
      <c r="S106" s="16">
        <f t="shared" si="8"/>
        <v>77485.1</v>
      </c>
    </row>
    <row r="107" spans="1:19" ht="11.25">
      <c r="A107" s="4" t="s">
        <v>102</v>
      </c>
      <c r="C107" s="3" t="s">
        <v>232</v>
      </c>
      <c r="E107" s="6">
        <v>31289.34</v>
      </c>
      <c r="G107" s="19">
        <v>0.5</v>
      </c>
      <c r="I107" s="20">
        <f t="shared" si="5"/>
        <v>15644.67</v>
      </c>
      <c r="K107" s="5">
        <f t="shared" si="6"/>
        <v>15644.67</v>
      </c>
      <c r="M107" s="14">
        <v>0.2329</v>
      </c>
      <c r="O107" s="5">
        <f t="shared" si="9"/>
        <v>3643.643643</v>
      </c>
      <c r="Q107" s="16">
        <f t="shared" si="7"/>
        <v>12001.026357</v>
      </c>
      <c r="S107" s="16">
        <f t="shared" si="8"/>
        <v>31289.340000000004</v>
      </c>
    </row>
    <row r="108" spans="1:19" ht="11.25">
      <c r="A108" s="4" t="s">
        <v>103</v>
      </c>
      <c r="C108" s="3" t="s">
        <v>233</v>
      </c>
      <c r="E108" s="6">
        <v>121622.49</v>
      </c>
      <c r="G108" s="19">
        <v>0.5</v>
      </c>
      <c r="I108" s="20">
        <f t="shared" si="5"/>
        <v>60811.245</v>
      </c>
      <c r="K108" s="5">
        <f t="shared" si="6"/>
        <v>60811.245</v>
      </c>
      <c r="M108" s="14">
        <v>0.3068</v>
      </c>
      <c r="O108" s="5">
        <f t="shared" si="9"/>
        <v>18656.889966000002</v>
      </c>
      <c r="Q108" s="16">
        <f t="shared" si="7"/>
        <v>42154.355034</v>
      </c>
      <c r="S108" s="16">
        <f t="shared" si="8"/>
        <v>121622.49000000002</v>
      </c>
    </row>
    <row r="109" spans="1:19" ht="11.25">
      <c r="A109" s="4" t="s">
        <v>104</v>
      </c>
      <c r="C109" s="3" t="s">
        <v>234</v>
      </c>
      <c r="E109" s="6">
        <v>75064.5</v>
      </c>
      <c r="G109" s="19">
        <v>0.5</v>
      </c>
      <c r="I109" s="20">
        <f t="shared" si="5"/>
        <v>37532.25</v>
      </c>
      <c r="K109" s="5">
        <f t="shared" si="6"/>
        <v>37532.25</v>
      </c>
      <c r="M109" s="14">
        <v>0.3715</v>
      </c>
      <c r="O109" s="5">
        <f t="shared" si="9"/>
        <v>13943.230875</v>
      </c>
      <c r="Q109" s="16">
        <f t="shared" si="7"/>
        <v>23589.019125</v>
      </c>
      <c r="S109" s="16">
        <f t="shared" si="8"/>
        <v>75064.5</v>
      </c>
    </row>
    <row r="110" spans="1:19" ht="11.25">
      <c r="A110" s="4" t="s">
        <v>105</v>
      </c>
      <c r="C110" s="3" t="s">
        <v>235</v>
      </c>
      <c r="E110" s="6">
        <v>38304.54</v>
      </c>
      <c r="G110" s="19">
        <v>0.5</v>
      </c>
      <c r="I110" s="20">
        <f t="shared" si="5"/>
        <v>19152.27</v>
      </c>
      <c r="K110" s="5">
        <f t="shared" si="6"/>
        <v>19152.27</v>
      </c>
      <c r="M110" s="14">
        <v>0.4027</v>
      </c>
      <c r="O110" s="5">
        <f t="shared" si="9"/>
        <v>7712.619129000001</v>
      </c>
      <c r="Q110" s="16">
        <f t="shared" si="7"/>
        <v>11439.650871</v>
      </c>
      <c r="S110" s="16">
        <f t="shared" si="8"/>
        <v>38304.54</v>
      </c>
    </row>
    <row r="111" spans="1:19" ht="11.25">
      <c r="A111" s="4" t="s">
        <v>106</v>
      </c>
      <c r="C111" s="3" t="s">
        <v>236</v>
      </c>
      <c r="E111" s="6">
        <v>60388.66</v>
      </c>
      <c r="G111" s="19">
        <v>0.5</v>
      </c>
      <c r="I111" s="20">
        <f t="shared" si="5"/>
        <v>30194.33</v>
      </c>
      <c r="K111" s="5">
        <f t="shared" si="6"/>
        <v>30194.33</v>
      </c>
      <c r="M111" s="14">
        <v>0.2496</v>
      </c>
      <c r="O111" s="5">
        <f t="shared" si="9"/>
        <v>7536.504768</v>
      </c>
      <c r="Q111" s="16">
        <f t="shared" si="7"/>
        <v>22657.825232000003</v>
      </c>
      <c r="S111" s="16">
        <f t="shared" si="8"/>
        <v>60388.66</v>
      </c>
    </row>
    <row r="112" spans="1:19" ht="11.25">
      <c r="A112" s="4" t="s">
        <v>107</v>
      </c>
      <c r="C112" s="3" t="s">
        <v>237</v>
      </c>
      <c r="E112" s="6">
        <v>35487.62</v>
      </c>
      <c r="G112" s="19">
        <v>0.5</v>
      </c>
      <c r="I112" s="20">
        <f t="shared" si="5"/>
        <v>17743.81</v>
      </c>
      <c r="K112" s="5">
        <f t="shared" si="6"/>
        <v>17743.81</v>
      </c>
      <c r="M112" s="14">
        <v>0.2223</v>
      </c>
      <c r="O112" s="5">
        <f t="shared" si="9"/>
        <v>3944.4489630000003</v>
      </c>
      <c r="Q112" s="16">
        <f t="shared" si="7"/>
        <v>13799.361037</v>
      </c>
      <c r="S112" s="16">
        <f t="shared" si="8"/>
        <v>35487.62</v>
      </c>
    </row>
    <row r="113" spans="1:19" ht="11.25">
      <c r="A113" s="4" t="s">
        <v>108</v>
      </c>
      <c r="C113" s="3" t="s">
        <v>238</v>
      </c>
      <c r="E113" s="6">
        <v>11686.38</v>
      </c>
      <c r="G113" s="19">
        <v>0.5</v>
      </c>
      <c r="I113" s="20">
        <f t="shared" si="5"/>
        <v>5843.19</v>
      </c>
      <c r="K113" s="5">
        <f t="shared" si="6"/>
        <v>5843.19</v>
      </c>
      <c r="M113" s="14">
        <v>0.371</v>
      </c>
      <c r="O113" s="5">
        <f t="shared" si="9"/>
        <v>2167.8234899999998</v>
      </c>
      <c r="Q113" s="16">
        <f t="shared" si="7"/>
        <v>3675.36651</v>
      </c>
      <c r="S113" s="16">
        <f t="shared" si="8"/>
        <v>11686.38</v>
      </c>
    </row>
    <row r="114" spans="1:19" ht="11.25">
      <c r="A114" s="4" t="s">
        <v>110</v>
      </c>
      <c r="C114" s="3" t="s">
        <v>239</v>
      </c>
      <c r="E114" s="6">
        <v>83221.94</v>
      </c>
      <c r="G114" s="19">
        <v>0.5</v>
      </c>
      <c r="I114" s="20">
        <f t="shared" si="5"/>
        <v>41610.97</v>
      </c>
      <c r="K114" s="5">
        <f t="shared" si="6"/>
        <v>41610.97</v>
      </c>
      <c r="M114" s="14">
        <v>0.3441</v>
      </c>
      <c r="O114" s="5">
        <f t="shared" si="9"/>
        <v>14318.334777000002</v>
      </c>
      <c r="Q114" s="16">
        <f t="shared" si="7"/>
        <v>27292.635222999997</v>
      </c>
      <c r="S114" s="16">
        <f t="shared" si="8"/>
        <v>83221.94</v>
      </c>
    </row>
    <row r="115" spans="1:19" ht="11.25">
      <c r="A115" s="4" t="s">
        <v>111</v>
      </c>
      <c r="C115" s="3" t="s">
        <v>240</v>
      </c>
      <c r="E115" s="6">
        <v>11686.38</v>
      </c>
      <c r="G115" s="19">
        <v>0.5</v>
      </c>
      <c r="I115" s="20">
        <f t="shared" si="5"/>
        <v>5843.19</v>
      </c>
      <c r="K115" s="5">
        <f t="shared" si="6"/>
        <v>5843.19</v>
      </c>
      <c r="M115" s="14">
        <v>0.3146</v>
      </c>
      <c r="O115" s="5">
        <f t="shared" si="9"/>
        <v>1838.2675739999997</v>
      </c>
      <c r="Q115" s="16">
        <f t="shared" si="7"/>
        <v>4004.922426</v>
      </c>
      <c r="S115" s="16">
        <f t="shared" si="8"/>
        <v>11686.38</v>
      </c>
    </row>
    <row r="116" spans="1:19" ht="11.25">
      <c r="A116" s="4" t="s">
        <v>109</v>
      </c>
      <c r="C116" s="3" t="s">
        <v>281</v>
      </c>
      <c r="E116" s="6">
        <v>44230.82</v>
      </c>
      <c r="G116" s="19">
        <v>0.5</v>
      </c>
      <c r="I116" s="20">
        <f t="shared" si="5"/>
        <v>22115.41</v>
      </c>
      <c r="K116" s="5">
        <f t="shared" si="6"/>
        <v>22115.41</v>
      </c>
      <c r="M116" s="14">
        <v>0.3223</v>
      </c>
      <c r="O116" s="5">
        <f t="shared" si="9"/>
        <v>7127.796643</v>
      </c>
      <c r="Q116" s="16">
        <f t="shared" si="7"/>
        <v>14987.613357</v>
      </c>
      <c r="S116" s="16">
        <f t="shared" si="8"/>
        <v>44230.82</v>
      </c>
    </row>
    <row r="117" spans="1:19" ht="11.25">
      <c r="A117" s="4" t="s">
        <v>112</v>
      </c>
      <c r="C117" s="3" t="s">
        <v>241</v>
      </c>
      <c r="E117" s="6">
        <v>68575.53</v>
      </c>
      <c r="G117" s="19">
        <v>0.5</v>
      </c>
      <c r="I117" s="20">
        <f t="shared" si="5"/>
        <v>34287.765</v>
      </c>
      <c r="K117" s="5">
        <f t="shared" si="6"/>
        <v>34287.765</v>
      </c>
      <c r="M117" s="14">
        <v>0.3808</v>
      </c>
      <c r="O117" s="5">
        <f t="shared" si="9"/>
        <v>13056.780912</v>
      </c>
      <c r="Q117" s="16">
        <f t="shared" si="7"/>
        <v>21230.984087999997</v>
      </c>
      <c r="S117" s="16">
        <f t="shared" si="8"/>
        <v>68575.53</v>
      </c>
    </row>
    <row r="118" spans="1:19" ht="11.25">
      <c r="A118" s="4" t="s">
        <v>113</v>
      </c>
      <c r="C118" s="3" t="s">
        <v>242</v>
      </c>
      <c r="E118" s="6">
        <v>42407.87</v>
      </c>
      <c r="G118" s="19">
        <v>0.5</v>
      </c>
      <c r="I118" s="20">
        <f t="shared" si="5"/>
        <v>21203.935</v>
      </c>
      <c r="K118" s="5">
        <f t="shared" si="6"/>
        <v>21203.935</v>
      </c>
      <c r="M118" s="14">
        <v>0.2667</v>
      </c>
      <c r="O118" s="5">
        <f t="shared" si="9"/>
        <v>5655.0894645</v>
      </c>
      <c r="Q118" s="16">
        <f t="shared" si="7"/>
        <v>15548.8455355</v>
      </c>
      <c r="S118" s="16">
        <f t="shared" si="8"/>
        <v>42407.87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86716.193</v>
      </c>
      <c r="G120" s="19">
        <v>0.5</v>
      </c>
      <c r="I120" s="20">
        <f t="shared" si="5"/>
        <v>43358.0965</v>
      </c>
      <c r="K120" s="5">
        <f t="shared" si="6"/>
        <v>43358.0965</v>
      </c>
      <c r="M120" s="14">
        <v>0.2736</v>
      </c>
      <c r="O120" s="5">
        <f t="shared" si="9"/>
        <v>11862.7752024</v>
      </c>
      <c r="Q120" s="16">
        <f t="shared" si="7"/>
        <v>31495.3212976</v>
      </c>
      <c r="S120" s="16">
        <f t="shared" si="8"/>
        <v>86716.193</v>
      </c>
    </row>
    <row r="121" spans="1:19" ht="11.25">
      <c r="A121" s="4" t="s">
        <v>116</v>
      </c>
      <c r="C121" s="3" t="s">
        <v>245</v>
      </c>
      <c r="E121" s="6">
        <v>74314.47</v>
      </c>
      <c r="G121" s="19">
        <v>0.5</v>
      </c>
      <c r="I121" s="20">
        <f t="shared" si="5"/>
        <v>37157.235</v>
      </c>
      <c r="K121" s="5">
        <f t="shared" si="6"/>
        <v>37157.235</v>
      </c>
      <c r="M121" s="14">
        <v>0.4168</v>
      </c>
      <c r="O121" s="5">
        <f>K121*M121</f>
        <v>15487.135548</v>
      </c>
      <c r="Q121" s="16">
        <f t="shared" si="7"/>
        <v>21670.099452000002</v>
      </c>
      <c r="S121" s="16">
        <f t="shared" si="8"/>
        <v>74314.47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377009.49</v>
      </c>
      <c r="G124" s="19">
        <v>0.5</v>
      </c>
      <c r="I124" s="20">
        <f t="shared" si="5"/>
        <v>188504.745</v>
      </c>
      <c r="K124" s="5">
        <f t="shared" si="6"/>
        <v>188504.745</v>
      </c>
      <c r="M124" s="14">
        <v>0.2773</v>
      </c>
      <c r="O124" s="5">
        <f t="shared" si="9"/>
        <v>52272.3657885</v>
      </c>
      <c r="Q124" s="16">
        <f t="shared" si="7"/>
        <v>136232.3792115</v>
      </c>
      <c r="S124" s="16">
        <f t="shared" si="8"/>
        <v>377009.49</v>
      </c>
    </row>
    <row r="125" spans="1:19" ht="11.25">
      <c r="A125" s="4" t="s">
        <v>120</v>
      </c>
      <c r="C125" s="3" t="s">
        <v>249</v>
      </c>
      <c r="E125" s="6">
        <v>255381.85</v>
      </c>
      <c r="G125" s="19">
        <v>0.5</v>
      </c>
      <c r="I125" s="20">
        <f t="shared" si="5"/>
        <v>127690.925</v>
      </c>
      <c r="K125" s="5">
        <f t="shared" si="6"/>
        <v>127690.925</v>
      </c>
      <c r="M125" s="14">
        <v>0.2455</v>
      </c>
      <c r="O125" s="5">
        <f t="shared" si="9"/>
        <v>31348.1220875</v>
      </c>
      <c r="Q125" s="16">
        <f t="shared" si="7"/>
        <v>96342.8029125</v>
      </c>
      <c r="S125" s="16">
        <f t="shared" si="8"/>
        <v>255381.84999999998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119262.33</v>
      </c>
      <c r="G127" s="19">
        <v>0.5</v>
      </c>
      <c r="I127" s="20">
        <f t="shared" si="5"/>
        <v>59631.165</v>
      </c>
      <c r="K127" s="5">
        <f t="shared" si="6"/>
        <v>59631.165</v>
      </c>
      <c r="M127" s="14">
        <v>0.3535</v>
      </c>
      <c r="O127" s="5">
        <f t="shared" si="9"/>
        <v>21079.616827499998</v>
      </c>
      <c r="Q127" s="16">
        <f t="shared" si="7"/>
        <v>38551.5481725</v>
      </c>
      <c r="S127" s="16">
        <f t="shared" si="8"/>
        <v>119262.33</v>
      </c>
    </row>
    <row r="128" spans="1:19" ht="11.25">
      <c r="A128" s="4" t="s">
        <v>123</v>
      </c>
      <c r="C128" s="3" t="s">
        <v>252</v>
      </c>
      <c r="E128" s="6">
        <v>3625</v>
      </c>
      <c r="G128" s="19">
        <v>0.5</v>
      </c>
      <c r="I128" s="20">
        <f t="shared" si="5"/>
        <v>1812.5</v>
      </c>
      <c r="K128" s="5">
        <f t="shared" si="6"/>
        <v>1812.5</v>
      </c>
      <c r="M128" s="14">
        <v>0.2787</v>
      </c>
      <c r="O128" s="5">
        <f t="shared" si="9"/>
        <v>505.14375</v>
      </c>
      <c r="Q128" s="16">
        <f t="shared" si="7"/>
        <v>1307.35625</v>
      </c>
      <c r="S128" s="16">
        <f t="shared" si="8"/>
        <v>3625</v>
      </c>
    </row>
    <row r="129" spans="1:19" ht="11.25">
      <c r="A129" s="4" t="s">
        <v>124</v>
      </c>
      <c r="C129" s="3" t="s">
        <v>253</v>
      </c>
      <c r="E129" s="6">
        <v>115260.87</v>
      </c>
      <c r="G129" s="19">
        <v>0.5</v>
      </c>
      <c r="I129" s="20">
        <f t="shared" si="5"/>
        <v>57630.435</v>
      </c>
      <c r="K129" s="5">
        <f t="shared" si="6"/>
        <v>57630.435</v>
      </c>
      <c r="M129" s="14">
        <v>0.2605</v>
      </c>
      <c r="O129" s="5">
        <f t="shared" si="9"/>
        <v>15012.7283175</v>
      </c>
      <c r="Q129" s="16">
        <f t="shared" si="7"/>
        <v>42617.7066825</v>
      </c>
      <c r="S129" s="16">
        <f t="shared" si="8"/>
        <v>115260.87</v>
      </c>
    </row>
    <row r="130" spans="1:19" ht="11.25">
      <c r="A130" s="4" t="s">
        <v>125</v>
      </c>
      <c r="C130" s="3" t="s">
        <v>254</v>
      </c>
      <c r="E130" s="6">
        <v>19710</v>
      </c>
      <c r="G130" s="19">
        <v>0.5</v>
      </c>
      <c r="I130" s="20">
        <f t="shared" si="5"/>
        <v>9855</v>
      </c>
      <c r="K130" s="5">
        <f t="shared" si="6"/>
        <v>9855</v>
      </c>
      <c r="M130" s="14">
        <v>0.2035</v>
      </c>
      <c r="O130" s="5">
        <f t="shared" si="9"/>
        <v>2005.4924999999998</v>
      </c>
      <c r="Q130" s="16">
        <f t="shared" si="7"/>
        <v>7849.5075</v>
      </c>
      <c r="S130" s="16">
        <f t="shared" si="8"/>
        <v>19710</v>
      </c>
    </row>
    <row r="131" spans="1:19" ht="11.25">
      <c r="A131" s="4" t="s">
        <v>126</v>
      </c>
      <c r="C131" s="3" t="s">
        <v>255</v>
      </c>
      <c r="E131" s="6">
        <v>508071.94</v>
      </c>
      <c r="G131" s="19">
        <v>0.5</v>
      </c>
      <c r="I131" s="20">
        <f t="shared" si="5"/>
        <v>254035.97</v>
      </c>
      <c r="K131" s="5">
        <f t="shared" si="6"/>
        <v>254035.97</v>
      </c>
      <c r="M131" s="14">
        <v>0.3691</v>
      </c>
      <c r="O131" s="5">
        <f t="shared" si="9"/>
        <v>93764.676527</v>
      </c>
      <c r="Q131" s="16">
        <f t="shared" si="7"/>
        <v>160271.293473</v>
      </c>
      <c r="S131" s="16">
        <f t="shared" si="8"/>
        <v>508071.94</v>
      </c>
    </row>
    <row r="132" spans="1:19" ht="11.25">
      <c r="A132" s="4" t="s">
        <v>127</v>
      </c>
      <c r="C132" s="3" t="s">
        <v>256</v>
      </c>
      <c r="E132" s="6">
        <v>229517.03</v>
      </c>
      <c r="G132" s="19">
        <v>0.5</v>
      </c>
      <c r="I132" s="20">
        <f t="shared" si="5"/>
        <v>114758.515</v>
      </c>
      <c r="K132" s="5">
        <f t="shared" si="6"/>
        <v>114758.515</v>
      </c>
      <c r="M132" s="14">
        <v>0.3072</v>
      </c>
      <c r="O132" s="5">
        <f t="shared" si="9"/>
        <v>35253.815808</v>
      </c>
      <c r="Q132" s="16">
        <f t="shared" si="7"/>
        <v>79504.699192</v>
      </c>
      <c r="S132" s="16">
        <f t="shared" si="8"/>
        <v>229517.03</v>
      </c>
    </row>
    <row r="133" spans="1:19" ht="11.25">
      <c r="A133" s="4" t="s">
        <v>128</v>
      </c>
      <c r="C133" s="3" t="s">
        <v>257</v>
      </c>
      <c r="E133" s="6">
        <v>23701.16</v>
      </c>
      <c r="G133" s="19">
        <v>0.5</v>
      </c>
      <c r="I133" s="20">
        <f t="shared" si="5"/>
        <v>11850.58</v>
      </c>
      <c r="K133" s="5">
        <f t="shared" si="6"/>
        <v>11850.58</v>
      </c>
      <c r="M133" s="14">
        <v>0.3513</v>
      </c>
      <c r="O133" s="5">
        <f t="shared" si="9"/>
        <v>4163.108754</v>
      </c>
      <c r="Q133" s="16">
        <f t="shared" si="7"/>
        <v>7687.471246</v>
      </c>
      <c r="S133" s="16">
        <f t="shared" si="8"/>
        <v>23701.16</v>
      </c>
    </row>
    <row r="134" spans="1:19" ht="11.25">
      <c r="A134" s="4" t="s">
        <v>129</v>
      </c>
      <c r="C134" s="3" t="s">
        <v>258</v>
      </c>
      <c r="E134" s="6">
        <v>109856.87</v>
      </c>
      <c r="G134" s="19">
        <v>0.5</v>
      </c>
      <c r="I134" s="20">
        <f t="shared" si="5"/>
        <v>54928.435</v>
      </c>
      <c r="K134" s="5">
        <f t="shared" si="6"/>
        <v>54928.435</v>
      </c>
      <c r="M134" s="14">
        <v>0.2699</v>
      </c>
      <c r="O134" s="5">
        <f t="shared" si="9"/>
        <v>14825.184606499997</v>
      </c>
      <c r="Q134" s="16">
        <f t="shared" si="7"/>
        <v>40103.2503935</v>
      </c>
      <c r="S134" s="16">
        <f t="shared" si="8"/>
        <v>109856.87</v>
      </c>
    </row>
    <row r="135" spans="1:19" ht="11.25">
      <c r="A135" s="4" t="s">
        <v>130</v>
      </c>
      <c r="C135" s="3" t="s">
        <v>259</v>
      </c>
      <c r="E135" s="6">
        <v>57688.79</v>
      </c>
      <c r="G135" s="19">
        <v>0.5</v>
      </c>
      <c r="I135" s="20">
        <f t="shared" si="5"/>
        <v>28844.395</v>
      </c>
      <c r="K135" s="5">
        <f t="shared" si="6"/>
        <v>28844.395</v>
      </c>
      <c r="M135" s="14">
        <v>0.2432</v>
      </c>
      <c r="O135" s="5">
        <f t="shared" si="9"/>
        <v>7014.956864</v>
      </c>
      <c r="Q135" s="16">
        <f t="shared" si="7"/>
        <v>21829.438136</v>
      </c>
      <c r="S135" s="16">
        <f t="shared" si="8"/>
        <v>57688.78999999999</v>
      </c>
    </row>
    <row r="136" spans="1:19" ht="11.25">
      <c r="A136" s="4" t="s">
        <v>131</v>
      </c>
      <c r="C136" s="3" t="s">
        <v>260</v>
      </c>
      <c r="E136" s="6">
        <v>243283.19</v>
      </c>
      <c r="G136" s="19">
        <v>0.5</v>
      </c>
      <c r="I136" s="20">
        <f t="shared" si="5"/>
        <v>121641.595</v>
      </c>
      <c r="K136" s="5">
        <f>E136-I136</f>
        <v>121641.595</v>
      </c>
      <c r="M136" s="14">
        <v>0.3569</v>
      </c>
      <c r="O136" s="5">
        <f>K136*M136</f>
        <v>43413.8852555</v>
      </c>
      <c r="Q136" s="16">
        <f>K136-O136</f>
        <v>78227.7097445</v>
      </c>
      <c r="S136" s="16">
        <f>I136+O136+Q136</f>
        <v>243283.19</v>
      </c>
    </row>
    <row r="137" spans="1:19" ht="11.25">
      <c r="A137" s="4" t="s">
        <v>132</v>
      </c>
      <c r="C137" s="3" t="s">
        <v>261</v>
      </c>
      <c r="E137" s="6">
        <v>41456.57</v>
      </c>
      <c r="G137" s="19">
        <v>0.5</v>
      </c>
      <c r="I137" s="20">
        <f t="shared" si="5"/>
        <v>20728.285</v>
      </c>
      <c r="K137" s="5">
        <f>E137-I137</f>
        <v>20728.285</v>
      </c>
      <c r="M137" s="14">
        <v>0.3843</v>
      </c>
      <c r="O137" s="5">
        <f>K137*M137</f>
        <v>7965.879925499999</v>
      </c>
      <c r="Q137" s="16">
        <f>K137-O137</f>
        <v>12762.4050745</v>
      </c>
      <c r="S137" s="16">
        <f>I137+O137+Q137</f>
        <v>41456.57</v>
      </c>
    </row>
    <row r="138" spans="1:19" ht="11.25">
      <c r="A138" s="4" t="s">
        <v>133</v>
      </c>
      <c r="C138" s="3" t="s">
        <v>262</v>
      </c>
      <c r="E138" s="6">
        <v>7468.83</v>
      </c>
      <c r="G138" s="19">
        <v>0.5</v>
      </c>
      <c r="I138" s="20">
        <f>E138*G138</f>
        <v>3734.415</v>
      </c>
      <c r="K138" s="5">
        <f>E138-I138</f>
        <v>3734.415</v>
      </c>
      <c r="M138" s="14">
        <v>0.4553</v>
      </c>
      <c r="O138" s="5">
        <f>K138*M138</f>
        <v>1700.2791495</v>
      </c>
      <c r="Q138" s="16">
        <f>K138-O138</f>
        <v>2034.1358505</v>
      </c>
      <c r="S138" s="16">
        <f>I138+O138+Q138</f>
        <v>7468.83</v>
      </c>
    </row>
    <row r="139" spans="1:19" ht="11.25">
      <c r="A139" s="4" t="s">
        <v>134</v>
      </c>
      <c r="C139" s="3" t="s">
        <v>263</v>
      </c>
      <c r="E139" s="6">
        <v>80182.72</v>
      </c>
      <c r="G139" s="19">
        <v>0.5</v>
      </c>
      <c r="I139" s="20">
        <f>E139*G139</f>
        <v>40091.36</v>
      </c>
      <c r="K139" s="5">
        <f>E139-I139</f>
        <v>40091.36</v>
      </c>
      <c r="M139" s="14">
        <v>0.4587</v>
      </c>
      <c r="O139" s="5">
        <f>K139*M139</f>
        <v>18389.906832</v>
      </c>
      <c r="Q139" s="16">
        <f>K139-O139</f>
        <v>21701.453168</v>
      </c>
      <c r="S139" s="16">
        <f>I139+O139+Q139</f>
        <v>80182.72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7998153.813</v>
      </c>
      <c r="G143" s="6"/>
      <c r="I143" s="18">
        <f>SUM(I9:I142)</f>
        <v>3999076.9065</v>
      </c>
      <c r="K143" s="5">
        <f>SUM(K9:K142)</f>
        <v>3999076.9065</v>
      </c>
      <c r="O143" s="5">
        <f>SUM(O9:O142)</f>
        <v>1403297.3224799</v>
      </c>
      <c r="Q143" s="16">
        <f>K143-O143</f>
        <v>2595779.5840201</v>
      </c>
      <c r="S143" s="16">
        <f>SUM(S9:S142)</f>
        <v>7998153.813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296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91982.92</v>
      </c>
      <c r="G9" s="19">
        <v>0.5</v>
      </c>
      <c r="I9" s="20">
        <f>E9*G9</f>
        <v>45991.46</v>
      </c>
      <c r="K9" s="5">
        <f>E9-I9</f>
        <v>45991.46</v>
      </c>
      <c r="M9" s="14">
        <v>0.2332</v>
      </c>
      <c r="O9" s="5">
        <f>K9*M9</f>
        <v>10725.208472</v>
      </c>
      <c r="Q9" s="16">
        <f>K9-O9</f>
        <v>35266.251528</v>
      </c>
      <c r="S9" s="16">
        <f>I9+O9+Q9</f>
        <v>91982.92</v>
      </c>
    </row>
    <row r="10" spans="1:19" ht="11.25">
      <c r="A10" s="4" t="s">
        <v>5</v>
      </c>
      <c r="C10" s="3" t="s">
        <v>135</v>
      </c>
      <c r="E10" s="6">
        <v>100581.14</v>
      </c>
      <c r="G10" s="19">
        <v>0.5</v>
      </c>
      <c r="I10" s="20">
        <f aca="true" t="shared" si="0" ref="I10:I73">E10*G10</f>
        <v>50290.57</v>
      </c>
      <c r="K10" s="5">
        <f aca="true" t="shared" si="1" ref="K10:K73">E10-I10</f>
        <v>50290.57</v>
      </c>
      <c r="M10" s="14">
        <v>0.4474</v>
      </c>
      <c r="O10" s="5">
        <f>K10*M10</f>
        <v>22500.001018000003</v>
      </c>
      <c r="Q10" s="16">
        <f aca="true" t="shared" si="2" ref="Q10:Q73">K10-O10</f>
        <v>27790.568981999997</v>
      </c>
      <c r="S10" s="16">
        <f aca="true" t="shared" si="3" ref="S10:S73">I10+O10+Q10</f>
        <v>100581.14</v>
      </c>
    </row>
    <row r="11" spans="1:19" ht="11.25">
      <c r="A11" s="4" t="s">
        <v>6</v>
      </c>
      <c r="C11" s="3" t="s">
        <v>136</v>
      </c>
      <c r="E11" s="6">
        <v>23336.23</v>
      </c>
      <c r="G11" s="19">
        <v>0.5</v>
      </c>
      <c r="I11" s="20">
        <f t="shared" si="0"/>
        <v>11668.115</v>
      </c>
      <c r="K11" s="5">
        <f t="shared" si="1"/>
        <v>11668.115</v>
      </c>
      <c r="M11" s="14">
        <v>0.1924</v>
      </c>
      <c r="O11" s="5">
        <f aca="true" t="shared" si="4" ref="O11:O74">K11*M11</f>
        <v>2244.945326</v>
      </c>
      <c r="Q11" s="16">
        <f t="shared" si="2"/>
        <v>9423.169674</v>
      </c>
      <c r="S11" s="16">
        <f t="shared" si="3"/>
        <v>23336.23</v>
      </c>
    </row>
    <row r="12" spans="1:19" ht="11.25">
      <c r="A12" s="4" t="s">
        <v>7</v>
      </c>
      <c r="C12" s="3" t="s">
        <v>137</v>
      </c>
      <c r="E12" s="6">
        <v>25935.1</v>
      </c>
      <c r="G12" s="19">
        <v>0.5</v>
      </c>
      <c r="I12" s="20">
        <f t="shared" si="0"/>
        <v>12967.55</v>
      </c>
      <c r="K12" s="5">
        <f t="shared" si="1"/>
        <v>12967.55</v>
      </c>
      <c r="M12" s="14">
        <v>0.3268</v>
      </c>
      <c r="O12" s="5">
        <f t="shared" si="4"/>
        <v>4237.79534</v>
      </c>
      <c r="Q12" s="16">
        <f t="shared" si="2"/>
        <v>8729.754659999999</v>
      </c>
      <c r="S12" s="16">
        <f t="shared" si="3"/>
        <v>25935.1</v>
      </c>
    </row>
    <row r="13" spans="1:19" ht="11.25">
      <c r="A13" s="4" t="s">
        <v>8</v>
      </c>
      <c r="C13" s="3" t="s">
        <v>138</v>
      </c>
      <c r="E13" s="6">
        <v>20413.74</v>
      </c>
      <c r="G13" s="19">
        <v>0.5</v>
      </c>
      <c r="I13" s="20">
        <f t="shared" si="0"/>
        <v>10206.87</v>
      </c>
      <c r="K13" s="5">
        <f t="shared" si="1"/>
        <v>10206.87</v>
      </c>
      <c r="M13" s="14">
        <v>0.2722</v>
      </c>
      <c r="O13" s="5">
        <f t="shared" si="4"/>
        <v>2778.310014</v>
      </c>
      <c r="Q13" s="16">
        <f t="shared" si="2"/>
        <v>7428.559986</v>
      </c>
      <c r="S13" s="16">
        <f t="shared" si="3"/>
        <v>20413.74</v>
      </c>
    </row>
    <row r="14" spans="1:19" ht="11.25">
      <c r="A14" s="4" t="s">
        <v>9</v>
      </c>
      <c r="C14" s="3" t="s">
        <v>139</v>
      </c>
      <c r="E14" s="6">
        <v>30158.4</v>
      </c>
      <c r="G14" s="19">
        <v>0.5</v>
      </c>
      <c r="I14" s="20">
        <f t="shared" si="0"/>
        <v>15079.2</v>
      </c>
      <c r="K14" s="5">
        <f t="shared" si="1"/>
        <v>15079.2</v>
      </c>
      <c r="M14" s="14">
        <v>0.2639</v>
      </c>
      <c r="O14" s="5">
        <f t="shared" si="4"/>
        <v>3979.4008800000006</v>
      </c>
      <c r="Q14" s="16">
        <f t="shared" si="2"/>
        <v>11099.79912</v>
      </c>
      <c r="S14" s="16">
        <f t="shared" si="3"/>
        <v>30158.4</v>
      </c>
    </row>
    <row r="15" spans="1:19" ht="11.25">
      <c r="A15" s="4" t="s">
        <v>10</v>
      </c>
      <c r="C15" s="3" t="s">
        <v>140</v>
      </c>
      <c r="E15" s="6">
        <v>262176.54</v>
      </c>
      <c r="G15" s="19">
        <v>0.5</v>
      </c>
      <c r="I15" s="20">
        <f t="shared" si="0"/>
        <v>131088.27</v>
      </c>
      <c r="K15" s="5">
        <f t="shared" si="1"/>
        <v>131088.27</v>
      </c>
      <c r="M15" s="14">
        <v>0.4602</v>
      </c>
      <c r="O15" s="5">
        <f t="shared" si="4"/>
        <v>60326.821853999994</v>
      </c>
      <c r="Q15" s="16">
        <f t="shared" si="2"/>
        <v>70761.448146</v>
      </c>
      <c r="S15" s="16">
        <f t="shared" si="3"/>
        <v>262176.54</v>
      </c>
    </row>
    <row r="16" spans="1:19" ht="11.25">
      <c r="A16" s="4" t="s">
        <v>11</v>
      </c>
      <c r="C16" s="3" t="s">
        <v>141</v>
      </c>
      <c r="E16" s="6">
        <v>112565.54</v>
      </c>
      <c r="G16" s="19">
        <v>0.5</v>
      </c>
      <c r="I16" s="20">
        <f t="shared" si="0"/>
        <v>56282.77</v>
      </c>
      <c r="K16" s="5">
        <f t="shared" si="1"/>
        <v>56282.77</v>
      </c>
      <c r="M16" s="14">
        <v>0.3302</v>
      </c>
      <c r="O16" s="5">
        <f t="shared" si="4"/>
        <v>18584.570654</v>
      </c>
      <c r="Q16" s="16">
        <f t="shared" si="2"/>
        <v>37698.199345999994</v>
      </c>
      <c r="S16" s="16">
        <f t="shared" si="3"/>
        <v>112565.54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111592.62</v>
      </c>
      <c r="G18" s="19">
        <v>0.5</v>
      </c>
      <c r="I18" s="20">
        <f t="shared" si="0"/>
        <v>55796.31</v>
      </c>
      <c r="K18" s="5">
        <f t="shared" si="1"/>
        <v>55796.31</v>
      </c>
      <c r="M18" s="14">
        <v>0.336</v>
      </c>
      <c r="O18" s="5">
        <f t="shared" si="4"/>
        <v>18747.56016</v>
      </c>
      <c r="Q18" s="16">
        <f t="shared" si="2"/>
        <v>37048.74984</v>
      </c>
      <c r="S18" s="16">
        <f t="shared" si="3"/>
        <v>111592.62</v>
      </c>
    </row>
    <row r="19" spans="1:19" ht="11.25">
      <c r="A19" s="4" t="s">
        <v>14</v>
      </c>
      <c r="C19" s="3" t="s">
        <v>144</v>
      </c>
      <c r="E19" s="6">
        <v>0</v>
      </c>
      <c r="G19" s="19">
        <v>0.5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30305.44</v>
      </c>
      <c r="G20" s="19">
        <v>0.5</v>
      </c>
      <c r="I20" s="20">
        <f t="shared" si="0"/>
        <v>15152.72</v>
      </c>
      <c r="K20" s="5">
        <f t="shared" si="1"/>
        <v>15152.72</v>
      </c>
      <c r="M20" s="14">
        <v>0.3602</v>
      </c>
      <c r="O20" s="5">
        <f t="shared" si="4"/>
        <v>5458.009744</v>
      </c>
      <c r="Q20" s="16">
        <f t="shared" si="2"/>
        <v>9694.710255999998</v>
      </c>
      <c r="S20" s="16">
        <f t="shared" si="3"/>
        <v>30305.44</v>
      </c>
    </row>
    <row r="21" spans="1:19" ht="11.25">
      <c r="A21" s="4" t="s">
        <v>16</v>
      </c>
      <c r="C21" s="3" t="s">
        <v>146</v>
      </c>
      <c r="E21" s="6">
        <v>40183.75</v>
      </c>
      <c r="G21" s="19">
        <v>0.5</v>
      </c>
      <c r="I21" s="20">
        <f t="shared" si="0"/>
        <v>20091.875</v>
      </c>
      <c r="K21" s="5">
        <f t="shared" si="1"/>
        <v>20091.875</v>
      </c>
      <c r="M21" s="14">
        <v>0.2439</v>
      </c>
      <c r="O21" s="5">
        <f t="shared" si="4"/>
        <v>4900.4083125</v>
      </c>
      <c r="Q21" s="16">
        <f t="shared" si="2"/>
        <v>15191.4666875</v>
      </c>
      <c r="S21" s="16">
        <f t="shared" si="3"/>
        <v>40183.75</v>
      </c>
    </row>
    <row r="22" spans="1:19" ht="11.25">
      <c r="A22" s="4" t="s">
        <v>17</v>
      </c>
      <c r="C22" s="3" t="s">
        <v>147</v>
      </c>
      <c r="E22" s="6">
        <v>52520.03</v>
      </c>
      <c r="G22" s="19">
        <v>0.5</v>
      </c>
      <c r="I22" s="20">
        <f t="shared" si="0"/>
        <v>26260.015</v>
      </c>
      <c r="K22" s="5">
        <f t="shared" si="1"/>
        <v>26260.015</v>
      </c>
      <c r="M22" s="14">
        <v>0.3156</v>
      </c>
      <c r="O22" s="5">
        <f t="shared" si="4"/>
        <v>8287.660734</v>
      </c>
      <c r="Q22" s="16">
        <f t="shared" si="2"/>
        <v>17972.354266000002</v>
      </c>
      <c r="S22" s="16">
        <f t="shared" si="3"/>
        <v>52520.03</v>
      </c>
    </row>
    <row r="23" spans="1:19" ht="11.25">
      <c r="A23" s="4" t="s">
        <v>18</v>
      </c>
      <c r="C23" s="3" t="s">
        <v>148</v>
      </c>
      <c r="E23" s="6">
        <v>15185.97</v>
      </c>
      <c r="G23" s="19">
        <v>0.5</v>
      </c>
      <c r="I23" s="20">
        <f t="shared" si="0"/>
        <v>7592.985</v>
      </c>
      <c r="K23" s="5">
        <f t="shared" si="1"/>
        <v>7592.985</v>
      </c>
      <c r="M23" s="14">
        <v>0.2023</v>
      </c>
      <c r="O23" s="5">
        <f t="shared" si="4"/>
        <v>1536.0608655</v>
      </c>
      <c r="Q23" s="16">
        <f t="shared" si="2"/>
        <v>6056.924134499999</v>
      </c>
      <c r="S23" s="16">
        <f t="shared" si="3"/>
        <v>15185.97</v>
      </c>
    </row>
    <row r="24" spans="1:19" ht="11.25">
      <c r="A24" s="4" t="s">
        <v>19</v>
      </c>
      <c r="C24" s="3" t="s">
        <v>149</v>
      </c>
      <c r="E24" s="6">
        <v>69432.97</v>
      </c>
      <c r="G24" s="19">
        <v>0.5</v>
      </c>
      <c r="I24" s="20">
        <f t="shared" si="0"/>
        <v>34716.485</v>
      </c>
      <c r="K24" s="5">
        <f t="shared" si="1"/>
        <v>34716.485</v>
      </c>
      <c r="M24" s="14">
        <v>0.3107</v>
      </c>
      <c r="O24" s="5">
        <f t="shared" si="4"/>
        <v>10786.4118895</v>
      </c>
      <c r="Q24" s="16">
        <f t="shared" si="2"/>
        <v>23930.0731105</v>
      </c>
      <c r="S24" s="16">
        <f t="shared" si="3"/>
        <v>69432.97</v>
      </c>
    </row>
    <row r="25" spans="1:19" ht="11.25">
      <c r="A25" s="4" t="s">
        <v>20</v>
      </c>
      <c r="C25" s="3" t="s">
        <v>150</v>
      </c>
      <c r="E25" s="6">
        <v>18472.02</v>
      </c>
      <c r="G25" s="19">
        <v>0.5</v>
      </c>
      <c r="I25" s="20">
        <f t="shared" si="0"/>
        <v>9236.01</v>
      </c>
      <c r="K25" s="5">
        <f t="shared" si="1"/>
        <v>9236.01</v>
      </c>
      <c r="M25" s="14">
        <v>0.3308</v>
      </c>
      <c r="O25" s="5">
        <f t="shared" si="4"/>
        <v>3055.272108</v>
      </c>
      <c r="Q25" s="16">
        <f t="shared" si="2"/>
        <v>6180.737892</v>
      </c>
      <c r="S25" s="16">
        <f t="shared" si="3"/>
        <v>18472.02</v>
      </c>
    </row>
    <row r="26" spans="1:19" ht="11.25">
      <c r="A26" s="4" t="s">
        <v>21</v>
      </c>
      <c r="C26" s="3" t="s">
        <v>151</v>
      </c>
      <c r="E26" s="6">
        <v>1753.05</v>
      </c>
      <c r="G26" s="19">
        <v>0.5</v>
      </c>
      <c r="I26" s="20">
        <f t="shared" si="0"/>
        <v>876.525</v>
      </c>
      <c r="K26" s="5">
        <f t="shared" si="1"/>
        <v>876.525</v>
      </c>
      <c r="M26" s="14">
        <v>0.291</v>
      </c>
      <c r="O26" s="5">
        <f t="shared" si="4"/>
        <v>255.068775</v>
      </c>
      <c r="Q26" s="16">
        <f t="shared" si="2"/>
        <v>621.456225</v>
      </c>
      <c r="S26" s="16">
        <f t="shared" si="3"/>
        <v>1753.0500000000002</v>
      </c>
    </row>
    <row r="27" spans="1:19" ht="11.25">
      <c r="A27" s="4" t="s">
        <v>22</v>
      </c>
      <c r="C27" s="3" t="s">
        <v>152</v>
      </c>
      <c r="E27" s="6">
        <v>115.86</v>
      </c>
      <c r="G27" s="19">
        <v>0.5</v>
      </c>
      <c r="I27" s="20">
        <f t="shared" si="0"/>
        <v>57.93</v>
      </c>
      <c r="K27" s="5">
        <f t="shared" si="1"/>
        <v>57.93</v>
      </c>
      <c r="M27" s="14">
        <v>0.3131</v>
      </c>
      <c r="O27" s="5">
        <f t="shared" si="4"/>
        <v>18.137883</v>
      </c>
      <c r="Q27" s="16">
        <f t="shared" si="2"/>
        <v>39.792117000000005</v>
      </c>
      <c r="S27" s="16">
        <f t="shared" si="3"/>
        <v>115.86</v>
      </c>
    </row>
    <row r="28" spans="1:19" ht="11.25">
      <c r="A28" s="4" t="s">
        <v>23</v>
      </c>
      <c r="C28" s="3" t="s">
        <v>153</v>
      </c>
      <c r="E28" s="6">
        <v>10393.9</v>
      </c>
      <c r="G28" s="19">
        <v>0.5</v>
      </c>
      <c r="I28" s="20">
        <f t="shared" si="0"/>
        <v>5196.95</v>
      </c>
      <c r="K28" s="5">
        <f t="shared" si="1"/>
        <v>5196.95</v>
      </c>
      <c r="M28" s="14">
        <v>0.2204</v>
      </c>
      <c r="O28" s="5">
        <f t="shared" si="4"/>
        <v>1145.40778</v>
      </c>
      <c r="Q28" s="16">
        <f t="shared" si="2"/>
        <v>4051.54222</v>
      </c>
      <c r="S28" s="16">
        <f t="shared" si="3"/>
        <v>10393.9</v>
      </c>
    </row>
    <row r="29" spans="1:19" ht="11.25">
      <c r="A29" s="4" t="s">
        <v>24</v>
      </c>
      <c r="C29" s="3" t="s">
        <v>154</v>
      </c>
      <c r="E29" s="6">
        <v>228269.08</v>
      </c>
      <c r="G29" s="19">
        <v>0.5</v>
      </c>
      <c r="I29" s="20">
        <f t="shared" si="0"/>
        <v>114134.54</v>
      </c>
      <c r="K29" s="5">
        <f t="shared" si="1"/>
        <v>114134.54</v>
      </c>
      <c r="M29" s="14">
        <v>0.3853</v>
      </c>
      <c r="O29" s="5">
        <f t="shared" si="4"/>
        <v>43976.038261999995</v>
      </c>
      <c r="Q29" s="16">
        <f t="shared" si="2"/>
        <v>70158.50173799999</v>
      </c>
      <c r="S29" s="16">
        <f t="shared" si="3"/>
        <v>228269.08</v>
      </c>
    </row>
    <row r="30" spans="1:19" ht="11.25">
      <c r="A30" s="4" t="s">
        <v>25</v>
      </c>
      <c r="C30" s="3" t="s">
        <v>155</v>
      </c>
      <c r="E30" s="6">
        <v>-6382.57</v>
      </c>
      <c r="G30" s="19">
        <v>0.5</v>
      </c>
      <c r="I30" s="20">
        <f t="shared" si="0"/>
        <v>-3191.285</v>
      </c>
      <c r="K30" s="5">
        <f t="shared" si="1"/>
        <v>-3191.285</v>
      </c>
      <c r="M30" s="14">
        <v>0.4797</v>
      </c>
      <c r="O30" s="5">
        <f t="shared" si="4"/>
        <v>-1530.8594145</v>
      </c>
      <c r="Q30" s="16">
        <f t="shared" si="2"/>
        <v>-1660.4255855</v>
      </c>
      <c r="S30" s="16">
        <f t="shared" si="3"/>
        <v>-6382.57</v>
      </c>
    </row>
    <row r="31" spans="1:19" ht="11.25">
      <c r="A31" s="4" t="s">
        <v>26</v>
      </c>
      <c r="C31" s="3" t="s">
        <v>156</v>
      </c>
      <c r="E31" s="6">
        <v>11686.38</v>
      </c>
      <c r="G31" s="19">
        <v>0.5</v>
      </c>
      <c r="I31" s="20">
        <f t="shared" si="0"/>
        <v>5843.19</v>
      </c>
      <c r="K31" s="5">
        <f t="shared" si="1"/>
        <v>5843.19</v>
      </c>
      <c r="M31" s="14">
        <v>0.2901</v>
      </c>
      <c r="O31" s="5">
        <f t="shared" si="4"/>
        <v>1695.1094190000001</v>
      </c>
      <c r="Q31" s="16">
        <f t="shared" si="2"/>
        <v>4148.080580999999</v>
      </c>
      <c r="S31" s="16">
        <f t="shared" si="3"/>
        <v>11686.38</v>
      </c>
    </row>
    <row r="32" spans="1:19" ht="11.25">
      <c r="A32" s="4" t="s">
        <v>27</v>
      </c>
      <c r="C32" s="3" t="s">
        <v>157</v>
      </c>
      <c r="E32" s="6">
        <v>66774.25</v>
      </c>
      <c r="G32" s="19">
        <v>0.5</v>
      </c>
      <c r="I32" s="20">
        <f t="shared" si="0"/>
        <v>33387.125</v>
      </c>
      <c r="K32" s="5">
        <f t="shared" si="1"/>
        <v>33387.125</v>
      </c>
      <c r="M32" s="14">
        <v>0.3767</v>
      </c>
      <c r="O32" s="5">
        <f t="shared" si="4"/>
        <v>12576.9299875</v>
      </c>
      <c r="Q32" s="16">
        <f t="shared" si="2"/>
        <v>20810.1950125</v>
      </c>
      <c r="S32" s="16">
        <f t="shared" si="3"/>
        <v>66774.25</v>
      </c>
    </row>
    <row r="33" spans="1:19" ht="11.25">
      <c r="A33" s="4" t="s">
        <v>28</v>
      </c>
      <c r="C33" s="3" t="s">
        <v>158</v>
      </c>
      <c r="E33" s="6">
        <v>38044.77</v>
      </c>
      <c r="G33" s="19">
        <v>0.5</v>
      </c>
      <c r="I33" s="20">
        <f t="shared" si="0"/>
        <v>19022.385</v>
      </c>
      <c r="K33" s="5">
        <f t="shared" si="1"/>
        <v>19022.385</v>
      </c>
      <c r="M33" s="14">
        <v>0.304</v>
      </c>
      <c r="O33" s="5">
        <f t="shared" si="4"/>
        <v>5782.805039999999</v>
      </c>
      <c r="Q33" s="16">
        <f t="shared" si="2"/>
        <v>13239.57996</v>
      </c>
      <c r="S33" s="16">
        <f t="shared" si="3"/>
        <v>38044.77</v>
      </c>
    </row>
    <row r="34" spans="1:19" ht="11.25">
      <c r="A34" s="4" t="s">
        <v>29</v>
      </c>
      <c r="C34" s="3" t="s">
        <v>159</v>
      </c>
      <c r="E34" s="6">
        <v>16641.82</v>
      </c>
      <c r="G34" s="19">
        <v>0.5</v>
      </c>
      <c r="I34" s="20">
        <f t="shared" si="0"/>
        <v>8320.91</v>
      </c>
      <c r="K34" s="5">
        <f t="shared" si="1"/>
        <v>8320.91</v>
      </c>
      <c r="M34" s="14">
        <v>0.3042</v>
      </c>
      <c r="O34" s="5">
        <f t="shared" si="4"/>
        <v>2531.220822</v>
      </c>
      <c r="Q34" s="16">
        <f t="shared" si="2"/>
        <v>5789.689178</v>
      </c>
      <c r="S34" s="16">
        <f t="shared" si="3"/>
        <v>16641.82</v>
      </c>
    </row>
    <row r="35" spans="1:19" ht="11.25">
      <c r="A35" s="4" t="s">
        <v>30</v>
      </c>
      <c r="C35" s="3" t="s">
        <v>160</v>
      </c>
      <c r="E35" s="6">
        <v>19681.91</v>
      </c>
      <c r="G35" s="19">
        <v>0.5</v>
      </c>
      <c r="I35" s="20">
        <f t="shared" si="0"/>
        <v>9840.955</v>
      </c>
      <c r="K35" s="5">
        <f t="shared" si="1"/>
        <v>9840.955</v>
      </c>
      <c r="M35" s="14">
        <v>0.3358</v>
      </c>
      <c r="O35" s="5">
        <f t="shared" si="4"/>
        <v>3304.592689</v>
      </c>
      <c r="Q35" s="16">
        <f t="shared" si="2"/>
        <v>6536.362311</v>
      </c>
      <c r="S35" s="16">
        <f t="shared" si="3"/>
        <v>19681.91</v>
      </c>
    </row>
    <row r="36" spans="1:19" ht="11.25">
      <c r="A36" s="4" t="s">
        <v>31</v>
      </c>
      <c r="C36" s="3" t="s">
        <v>161</v>
      </c>
      <c r="E36" s="6">
        <v>34601.76</v>
      </c>
      <c r="G36" s="19">
        <v>0.5</v>
      </c>
      <c r="I36" s="20">
        <f t="shared" si="0"/>
        <v>17300.88</v>
      </c>
      <c r="K36" s="5">
        <f t="shared" si="1"/>
        <v>17300.88</v>
      </c>
      <c r="M36" s="14">
        <v>0.3853</v>
      </c>
      <c r="O36" s="5">
        <f t="shared" si="4"/>
        <v>6666.029064</v>
      </c>
      <c r="Q36" s="16">
        <f t="shared" si="2"/>
        <v>10634.850936</v>
      </c>
      <c r="S36" s="16">
        <f t="shared" si="3"/>
        <v>34601.76</v>
      </c>
    </row>
    <row r="37" spans="1:19" ht="11.25">
      <c r="A37" s="4" t="s">
        <v>32</v>
      </c>
      <c r="C37" s="3" t="s">
        <v>162</v>
      </c>
      <c r="E37" s="6">
        <v>436770.8</v>
      </c>
      <c r="G37" s="19">
        <v>0.5</v>
      </c>
      <c r="I37" s="20">
        <f t="shared" si="0"/>
        <v>218385.4</v>
      </c>
      <c r="K37" s="5">
        <f t="shared" si="1"/>
        <v>218385.4</v>
      </c>
      <c r="M37" s="14">
        <v>0.4611</v>
      </c>
      <c r="O37" s="5">
        <f t="shared" si="4"/>
        <v>100697.50794</v>
      </c>
      <c r="Q37" s="16">
        <f t="shared" si="2"/>
        <v>117687.89206</v>
      </c>
      <c r="S37" s="16">
        <f t="shared" si="3"/>
        <v>436770.8</v>
      </c>
    </row>
    <row r="38" spans="1:19" ht="11.25">
      <c r="A38" s="4" t="s">
        <v>33</v>
      </c>
      <c r="C38" s="3" t="s">
        <v>163</v>
      </c>
      <c r="E38" s="6">
        <v>63172.16</v>
      </c>
      <c r="G38" s="19">
        <v>0.5</v>
      </c>
      <c r="I38" s="20">
        <f t="shared" si="0"/>
        <v>31586.08</v>
      </c>
      <c r="K38" s="5">
        <f t="shared" si="1"/>
        <v>31586.08</v>
      </c>
      <c r="M38" s="14">
        <v>0.4584</v>
      </c>
      <c r="O38" s="5">
        <f t="shared" si="4"/>
        <v>14479.059072</v>
      </c>
      <c r="Q38" s="16">
        <f t="shared" si="2"/>
        <v>17107.020928</v>
      </c>
      <c r="S38" s="16">
        <f t="shared" si="3"/>
        <v>63172.16</v>
      </c>
    </row>
    <row r="39" spans="1:19" ht="11.25">
      <c r="A39" s="4" t="s">
        <v>34</v>
      </c>
      <c r="C39" s="3" t="s">
        <v>164</v>
      </c>
      <c r="E39" s="6">
        <v>34762</v>
      </c>
      <c r="G39" s="19">
        <v>0.5</v>
      </c>
      <c r="I39" s="20">
        <f t="shared" si="0"/>
        <v>17381</v>
      </c>
      <c r="K39" s="5">
        <f t="shared" si="1"/>
        <v>17381</v>
      </c>
      <c r="M39" s="14">
        <v>0.2324</v>
      </c>
      <c r="O39" s="5">
        <f t="shared" si="4"/>
        <v>4039.3444</v>
      </c>
      <c r="Q39" s="16">
        <f t="shared" si="2"/>
        <v>13341.6556</v>
      </c>
      <c r="S39" s="16">
        <f t="shared" si="3"/>
        <v>34762</v>
      </c>
    </row>
    <row r="40" spans="1:19" ht="11.25">
      <c r="A40" s="4" t="s">
        <v>35</v>
      </c>
      <c r="C40" s="3" t="s">
        <v>165</v>
      </c>
      <c r="E40" s="6">
        <v>29935.86</v>
      </c>
      <c r="G40" s="19">
        <v>0.5</v>
      </c>
      <c r="I40" s="20">
        <f t="shared" si="0"/>
        <v>14967.93</v>
      </c>
      <c r="K40" s="5">
        <f t="shared" si="1"/>
        <v>14967.93</v>
      </c>
      <c r="M40" s="14">
        <v>0.3811</v>
      </c>
      <c r="O40" s="5">
        <f t="shared" si="4"/>
        <v>5704.278123</v>
      </c>
      <c r="Q40" s="16">
        <f t="shared" si="2"/>
        <v>9263.651877</v>
      </c>
      <c r="S40" s="16">
        <f t="shared" si="3"/>
        <v>29935.86</v>
      </c>
    </row>
    <row r="41" spans="1:19" ht="11.25">
      <c r="A41" s="4" t="s">
        <v>36</v>
      </c>
      <c r="C41" s="3" t="s">
        <v>166</v>
      </c>
      <c r="E41" s="6">
        <v>107912.51</v>
      </c>
      <c r="G41" s="19">
        <v>0.5</v>
      </c>
      <c r="I41" s="20">
        <f t="shared" si="0"/>
        <v>53956.255</v>
      </c>
      <c r="K41" s="5">
        <f t="shared" si="1"/>
        <v>53956.255</v>
      </c>
      <c r="M41" s="14">
        <v>0.283</v>
      </c>
      <c r="O41" s="5">
        <f t="shared" si="4"/>
        <v>15269.620164999998</v>
      </c>
      <c r="Q41" s="16">
        <f t="shared" si="2"/>
        <v>38686.634835</v>
      </c>
      <c r="S41" s="16">
        <f t="shared" si="3"/>
        <v>107912.50999999998</v>
      </c>
    </row>
    <row r="42" spans="1:19" ht="11.25">
      <c r="A42" s="4" t="s">
        <v>37</v>
      </c>
      <c r="C42" s="3" t="s">
        <v>167</v>
      </c>
      <c r="E42" s="6">
        <v>14991.36</v>
      </c>
      <c r="G42" s="19">
        <v>0.5</v>
      </c>
      <c r="I42" s="20">
        <f t="shared" si="0"/>
        <v>7495.68</v>
      </c>
      <c r="K42" s="5">
        <f t="shared" si="1"/>
        <v>7495.68</v>
      </c>
      <c r="M42" s="14">
        <v>0.4348</v>
      </c>
      <c r="O42" s="5">
        <f t="shared" si="4"/>
        <v>3259.1216640000002</v>
      </c>
      <c r="Q42" s="16">
        <f t="shared" si="2"/>
        <v>4236.558336</v>
      </c>
      <c r="S42" s="16">
        <f t="shared" si="3"/>
        <v>14991.36</v>
      </c>
    </row>
    <row r="43" spans="1:19" ht="11.25">
      <c r="A43" s="4" t="s">
        <v>38</v>
      </c>
      <c r="C43" s="3" t="s">
        <v>168</v>
      </c>
      <c r="E43" s="6">
        <v>69431.32</v>
      </c>
      <c r="G43" s="19">
        <v>0.5</v>
      </c>
      <c r="I43" s="20">
        <f t="shared" si="0"/>
        <v>34715.66</v>
      </c>
      <c r="K43" s="5">
        <f t="shared" si="1"/>
        <v>34715.66</v>
      </c>
      <c r="M43" s="14">
        <v>0.2898</v>
      </c>
      <c r="O43" s="5">
        <f t="shared" si="4"/>
        <v>10060.598268000002</v>
      </c>
      <c r="Q43" s="16">
        <f t="shared" si="2"/>
        <v>24655.061732000002</v>
      </c>
      <c r="S43" s="16">
        <f t="shared" si="3"/>
        <v>69431.32</v>
      </c>
    </row>
    <row r="44" spans="1:19" ht="11.25">
      <c r="A44" s="4" t="s">
        <v>39</v>
      </c>
      <c r="C44" s="3" t="s">
        <v>169</v>
      </c>
      <c r="E44" s="6">
        <v>48673.61</v>
      </c>
      <c r="G44" s="19">
        <v>0.5</v>
      </c>
      <c r="I44" s="20">
        <f t="shared" si="0"/>
        <v>24336.805</v>
      </c>
      <c r="K44" s="5">
        <f t="shared" si="1"/>
        <v>24336.805</v>
      </c>
      <c r="M44" s="14">
        <v>0.3687</v>
      </c>
      <c r="O44" s="5">
        <f t="shared" si="4"/>
        <v>8972.9800035</v>
      </c>
      <c r="Q44" s="16">
        <f t="shared" si="2"/>
        <v>15363.8249965</v>
      </c>
      <c r="S44" s="16">
        <f t="shared" si="3"/>
        <v>48673.61</v>
      </c>
    </row>
    <row r="45" spans="1:19" ht="11.25">
      <c r="A45" s="4" t="s">
        <v>40</v>
      </c>
      <c r="C45" s="3" t="s">
        <v>170</v>
      </c>
      <c r="E45" s="6">
        <v>23288.27</v>
      </c>
      <c r="G45" s="19">
        <v>0.5</v>
      </c>
      <c r="I45" s="20">
        <f t="shared" si="0"/>
        <v>11644.135</v>
      </c>
      <c r="K45" s="5">
        <f t="shared" si="1"/>
        <v>11644.135</v>
      </c>
      <c r="M45" s="14">
        <v>0.4871</v>
      </c>
      <c r="O45" s="5">
        <f t="shared" si="4"/>
        <v>5671.8581585</v>
      </c>
      <c r="Q45" s="16">
        <f t="shared" si="2"/>
        <v>5972.2768415</v>
      </c>
      <c r="S45" s="16">
        <f t="shared" si="3"/>
        <v>23288.27</v>
      </c>
    </row>
    <row r="46" spans="1:19" ht="11.25">
      <c r="A46" s="4" t="s">
        <v>41</v>
      </c>
      <c r="C46" s="3" t="s">
        <v>171</v>
      </c>
      <c r="E46" s="6">
        <v>9424.5</v>
      </c>
      <c r="G46" s="19">
        <v>0.5</v>
      </c>
      <c r="I46" s="20">
        <f t="shared" si="0"/>
        <v>4712.25</v>
      </c>
      <c r="K46" s="5">
        <f t="shared" si="1"/>
        <v>4712.25</v>
      </c>
      <c r="M46" s="14">
        <v>0.2109</v>
      </c>
      <c r="O46" s="5">
        <f t="shared" si="4"/>
        <v>993.813525</v>
      </c>
      <c r="Q46" s="16">
        <f t="shared" si="2"/>
        <v>3718.436475</v>
      </c>
      <c r="S46" s="16">
        <f t="shared" si="3"/>
        <v>9424.5</v>
      </c>
    </row>
    <row r="47" spans="1:19" ht="11.25">
      <c r="A47" s="4" t="s">
        <v>42</v>
      </c>
      <c r="C47" s="3" t="s">
        <v>172</v>
      </c>
      <c r="E47" s="6">
        <v>0</v>
      </c>
      <c r="G47" s="19">
        <v>0.5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57373.34</v>
      </c>
      <c r="G48" s="19">
        <v>0.5</v>
      </c>
      <c r="I48" s="20">
        <f t="shared" si="0"/>
        <v>28686.67</v>
      </c>
      <c r="K48" s="5">
        <f t="shared" si="1"/>
        <v>28686.67</v>
      </c>
      <c r="M48" s="14">
        <v>0.2266</v>
      </c>
      <c r="O48" s="5">
        <f t="shared" si="4"/>
        <v>6500.3994219999995</v>
      </c>
      <c r="Q48" s="16">
        <f t="shared" si="2"/>
        <v>22186.270578</v>
      </c>
      <c r="S48" s="16">
        <f t="shared" si="3"/>
        <v>57373.34</v>
      </c>
    </row>
    <row r="49" spans="1:19" ht="11.25">
      <c r="A49" s="4" t="s">
        <v>44</v>
      </c>
      <c r="C49" s="3" t="s">
        <v>174</v>
      </c>
      <c r="E49" s="6">
        <v>41772.7</v>
      </c>
      <c r="G49" s="19">
        <v>0.5</v>
      </c>
      <c r="I49" s="20">
        <f t="shared" si="0"/>
        <v>20886.35</v>
      </c>
      <c r="K49" s="5">
        <f t="shared" si="1"/>
        <v>20886.35</v>
      </c>
      <c r="M49" s="14">
        <v>0.2335</v>
      </c>
      <c r="O49" s="5">
        <f t="shared" si="4"/>
        <v>4876.962725</v>
      </c>
      <c r="Q49" s="16">
        <f t="shared" si="2"/>
        <v>16009.387274999997</v>
      </c>
      <c r="S49" s="16">
        <f t="shared" si="3"/>
        <v>41772.7</v>
      </c>
    </row>
    <row r="50" spans="1:19" ht="11.25">
      <c r="A50" s="4" t="s">
        <v>45</v>
      </c>
      <c r="C50" s="3" t="s">
        <v>175</v>
      </c>
      <c r="E50" s="6">
        <v>63647.75</v>
      </c>
      <c r="G50" s="19">
        <v>0.5</v>
      </c>
      <c r="I50" s="20">
        <f t="shared" si="0"/>
        <v>31823.875</v>
      </c>
      <c r="K50" s="5">
        <f t="shared" si="1"/>
        <v>31823.875</v>
      </c>
      <c r="M50" s="14">
        <v>0.4444</v>
      </c>
      <c r="O50" s="5">
        <f t="shared" si="4"/>
        <v>14142.530050000001</v>
      </c>
      <c r="Q50" s="16">
        <f t="shared" si="2"/>
        <v>17681.34495</v>
      </c>
      <c r="S50" s="16">
        <f t="shared" si="3"/>
        <v>63647.75</v>
      </c>
    </row>
    <row r="51" spans="1:19" ht="11.25">
      <c r="A51" s="4" t="s">
        <v>46</v>
      </c>
      <c r="C51" s="3" t="s">
        <v>176</v>
      </c>
      <c r="E51" s="6">
        <v>257142.13</v>
      </c>
      <c r="G51" s="19">
        <v>0.5</v>
      </c>
      <c r="I51" s="20">
        <f t="shared" si="0"/>
        <v>128571.065</v>
      </c>
      <c r="K51" s="5">
        <f t="shared" si="1"/>
        <v>128571.065</v>
      </c>
      <c r="M51" s="14">
        <v>0.3755</v>
      </c>
      <c r="O51" s="5">
        <f t="shared" si="4"/>
        <v>48278.4349075</v>
      </c>
      <c r="Q51" s="16">
        <f t="shared" si="2"/>
        <v>80292.63009250001</v>
      </c>
      <c r="S51" s="16">
        <f t="shared" si="3"/>
        <v>257142.13</v>
      </c>
    </row>
    <row r="52" spans="1:19" ht="11.25">
      <c r="A52" s="4" t="s">
        <v>47</v>
      </c>
      <c r="C52" s="3" t="s">
        <v>177</v>
      </c>
      <c r="E52" s="6">
        <v>14079.33</v>
      </c>
      <c r="G52" s="19">
        <v>0.5</v>
      </c>
      <c r="I52" s="20">
        <f t="shared" si="0"/>
        <v>7039.665</v>
      </c>
      <c r="K52" s="5">
        <f t="shared" si="1"/>
        <v>7039.665</v>
      </c>
      <c r="M52" s="14">
        <v>0.2786</v>
      </c>
      <c r="O52" s="5">
        <f t="shared" si="4"/>
        <v>1961.250669</v>
      </c>
      <c r="Q52" s="16">
        <f t="shared" si="2"/>
        <v>5078.414331</v>
      </c>
      <c r="S52" s="16">
        <f t="shared" si="3"/>
        <v>14079.33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16674.12</v>
      </c>
      <c r="G54" s="19">
        <v>0.5</v>
      </c>
      <c r="I54" s="20">
        <f t="shared" si="0"/>
        <v>8337.06</v>
      </c>
      <c r="K54" s="5">
        <f t="shared" si="1"/>
        <v>8337.06</v>
      </c>
      <c r="M54" s="14">
        <v>0.3613</v>
      </c>
      <c r="O54" s="5">
        <f t="shared" si="4"/>
        <v>3012.1797779999997</v>
      </c>
      <c r="Q54" s="16">
        <f t="shared" si="2"/>
        <v>5324.880222</v>
      </c>
      <c r="S54" s="16">
        <f t="shared" si="3"/>
        <v>16674.12</v>
      </c>
    </row>
    <row r="55" spans="1:19" ht="11.25">
      <c r="A55" s="4" t="s">
        <v>50</v>
      </c>
      <c r="C55" s="3" t="s">
        <v>180</v>
      </c>
      <c r="E55" s="6">
        <v>845</v>
      </c>
      <c r="G55" s="19">
        <v>0.5</v>
      </c>
      <c r="I55" s="20">
        <f t="shared" si="0"/>
        <v>422.5</v>
      </c>
      <c r="K55" s="5">
        <f t="shared" si="1"/>
        <v>422.5</v>
      </c>
      <c r="M55" s="14">
        <v>0.4483</v>
      </c>
      <c r="O55" s="5">
        <f t="shared" si="4"/>
        <v>189.40675</v>
      </c>
      <c r="Q55" s="16">
        <f t="shared" si="2"/>
        <v>233.09325</v>
      </c>
      <c r="S55" s="16">
        <f t="shared" si="3"/>
        <v>845</v>
      </c>
    </row>
    <row r="56" spans="1:19" ht="11.25">
      <c r="A56" s="4" t="s">
        <v>51</v>
      </c>
      <c r="C56" s="3" t="s">
        <v>181</v>
      </c>
      <c r="E56" s="6">
        <v>2325</v>
      </c>
      <c r="G56" s="19">
        <v>0.5</v>
      </c>
      <c r="I56" s="20">
        <f t="shared" si="0"/>
        <v>1162.5</v>
      </c>
      <c r="K56" s="5">
        <f t="shared" si="1"/>
        <v>1162.5</v>
      </c>
      <c r="M56" s="14">
        <v>0.3144</v>
      </c>
      <c r="O56" s="5">
        <f t="shared" si="4"/>
        <v>365.49</v>
      </c>
      <c r="Q56" s="16">
        <f t="shared" si="2"/>
        <v>797.01</v>
      </c>
      <c r="S56" s="16">
        <f t="shared" si="3"/>
        <v>2325</v>
      </c>
    </row>
    <row r="57" spans="1:19" ht="11.25">
      <c r="A57" s="4" t="s">
        <v>52</v>
      </c>
      <c r="C57" s="3" t="s">
        <v>182</v>
      </c>
      <c r="E57" s="6">
        <v>31096.69</v>
      </c>
      <c r="G57" s="19">
        <v>0.5</v>
      </c>
      <c r="I57" s="20">
        <f t="shared" si="0"/>
        <v>15548.345</v>
      </c>
      <c r="K57" s="5">
        <f t="shared" si="1"/>
        <v>15548.345</v>
      </c>
      <c r="M57" s="14">
        <v>0.3627</v>
      </c>
      <c r="O57" s="5">
        <f t="shared" si="4"/>
        <v>5639.3847315</v>
      </c>
      <c r="Q57" s="16">
        <f t="shared" si="2"/>
        <v>9908.960268499999</v>
      </c>
      <c r="S57" s="16">
        <f t="shared" si="3"/>
        <v>31096.69</v>
      </c>
    </row>
    <row r="58" spans="1:19" ht="11.25">
      <c r="A58" s="4" t="s">
        <v>53</v>
      </c>
      <c r="C58" s="3" t="s">
        <v>183</v>
      </c>
      <c r="E58" s="6">
        <v>18774.92</v>
      </c>
      <c r="G58" s="19">
        <v>0.5</v>
      </c>
      <c r="I58" s="20">
        <f t="shared" si="0"/>
        <v>9387.46</v>
      </c>
      <c r="K58" s="5">
        <f t="shared" si="1"/>
        <v>9387.46</v>
      </c>
      <c r="M58" s="14">
        <v>0.3853</v>
      </c>
      <c r="O58" s="5">
        <f t="shared" si="4"/>
        <v>3616.9883379999997</v>
      </c>
      <c r="Q58" s="16">
        <f t="shared" si="2"/>
        <v>5770.471662</v>
      </c>
      <c r="S58" s="16">
        <f t="shared" si="3"/>
        <v>18774.92</v>
      </c>
    </row>
    <row r="59" spans="1:19" ht="11.25">
      <c r="A59" s="4" t="s">
        <v>54</v>
      </c>
      <c r="C59" s="3" t="s">
        <v>184</v>
      </c>
      <c r="E59" s="6">
        <v>12063.36</v>
      </c>
      <c r="G59" s="19">
        <v>0.5</v>
      </c>
      <c r="I59" s="20">
        <f t="shared" si="0"/>
        <v>6031.68</v>
      </c>
      <c r="K59" s="5">
        <f t="shared" si="1"/>
        <v>6031.68</v>
      </c>
      <c r="M59" s="14">
        <v>0.4391</v>
      </c>
      <c r="O59" s="5">
        <f t="shared" si="4"/>
        <v>2648.510688</v>
      </c>
      <c r="Q59" s="16">
        <f t="shared" si="2"/>
        <v>3383.1693120000004</v>
      </c>
      <c r="S59" s="16">
        <f t="shared" si="3"/>
        <v>12063.36</v>
      </c>
    </row>
    <row r="60" spans="1:19" ht="11.25">
      <c r="A60" s="4" t="s">
        <v>55</v>
      </c>
      <c r="C60" s="3" t="s">
        <v>185</v>
      </c>
      <c r="E60" s="6">
        <v>12563.88</v>
      </c>
      <c r="G60" s="19">
        <v>0.5</v>
      </c>
      <c r="I60" s="20">
        <f t="shared" si="0"/>
        <v>6281.94</v>
      </c>
      <c r="K60" s="5">
        <f t="shared" si="1"/>
        <v>6281.94</v>
      </c>
      <c r="M60" s="14">
        <v>0.2245</v>
      </c>
      <c r="O60" s="5">
        <f t="shared" si="4"/>
        <v>1410.2955299999999</v>
      </c>
      <c r="Q60" s="16">
        <f t="shared" si="2"/>
        <v>4871.644469999999</v>
      </c>
      <c r="S60" s="16">
        <f t="shared" si="3"/>
        <v>12563.88</v>
      </c>
    </row>
    <row r="61" spans="1:19" ht="11.25">
      <c r="A61" s="4" t="s">
        <v>56</v>
      </c>
      <c r="C61" s="3" t="s">
        <v>186</v>
      </c>
      <c r="E61" s="6">
        <v>94661.56</v>
      </c>
      <c r="G61" s="19">
        <v>0.5</v>
      </c>
      <c r="I61" s="20">
        <f t="shared" si="0"/>
        <v>47330.78</v>
      </c>
      <c r="K61" s="5">
        <f t="shared" si="1"/>
        <v>47330.78</v>
      </c>
      <c r="M61" s="17">
        <v>0.4764</v>
      </c>
      <c r="O61" s="5">
        <f t="shared" si="4"/>
        <v>22548.383592</v>
      </c>
      <c r="Q61" s="16">
        <f t="shared" si="2"/>
        <v>24782.396408</v>
      </c>
      <c r="S61" s="16">
        <f t="shared" si="3"/>
        <v>94661.56</v>
      </c>
    </row>
    <row r="62" spans="1:19" ht="11.25">
      <c r="A62" s="4" t="s">
        <v>57</v>
      </c>
      <c r="C62" s="3" t="s">
        <v>187</v>
      </c>
      <c r="E62" s="6">
        <v>90377.2</v>
      </c>
      <c r="G62" s="19">
        <v>0.5</v>
      </c>
      <c r="I62" s="20">
        <f t="shared" si="0"/>
        <v>45188.6</v>
      </c>
      <c r="K62" s="5">
        <f t="shared" si="1"/>
        <v>45188.6</v>
      </c>
      <c r="M62" s="14">
        <v>0.4401</v>
      </c>
      <c r="O62" s="5">
        <f t="shared" si="4"/>
        <v>19887.50286</v>
      </c>
      <c r="Q62" s="16">
        <f t="shared" si="2"/>
        <v>25301.097139999998</v>
      </c>
      <c r="S62" s="16">
        <f t="shared" si="3"/>
        <v>90377.2</v>
      </c>
    </row>
    <row r="63" spans="1:19" ht="11.25">
      <c r="A63" s="4" t="s">
        <v>58</v>
      </c>
      <c r="C63" s="3" t="s">
        <v>188</v>
      </c>
      <c r="E63" s="6">
        <v>38478.05</v>
      </c>
      <c r="G63" s="19">
        <v>0.5</v>
      </c>
      <c r="I63" s="20">
        <f t="shared" si="0"/>
        <v>19239.025</v>
      </c>
      <c r="K63" s="5">
        <f t="shared" si="1"/>
        <v>19239.025</v>
      </c>
      <c r="M63" s="14">
        <v>0.1698</v>
      </c>
      <c r="O63" s="5">
        <f t="shared" si="4"/>
        <v>3266.786445</v>
      </c>
      <c r="Q63" s="16">
        <f t="shared" si="2"/>
        <v>15972.238555000002</v>
      </c>
      <c r="S63" s="16">
        <f t="shared" si="3"/>
        <v>38478.05</v>
      </c>
    </row>
    <row r="64" spans="1:19" ht="11.25">
      <c r="A64" s="4" t="s">
        <v>59</v>
      </c>
      <c r="C64" s="3" t="s">
        <v>189</v>
      </c>
      <c r="E64" s="6">
        <v>5360.18</v>
      </c>
      <c r="G64" s="19">
        <v>0.5</v>
      </c>
      <c r="I64" s="20">
        <f t="shared" si="0"/>
        <v>2680.09</v>
      </c>
      <c r="K64" s="5">
        <f t="shared" si="1"/>
        <v>2680.09</v>
      </c>
      <c r="M64" s="14">
        <v>0.3355</v>
      </c>
      <c r="O64" s="5">
        <f t="shared" si="4"/>
        <v>899.1701950000001</v>
      </c>
      <c r="Q64" s="16">
        <f t="shared" si="2"/>
        <v>1780.919805</v>
      </c>
      <c r="S64" s="16">
        <f t="shared" si="3"/>
        <v>5360.18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85405.96</v>
      </c>
      <c r="G66" s="19">
        <v>0.5</v>
      </c>
      <c r="I66" s="20">
        <f t="shared" si="0"/>
        <v>42702.98</v>
      </c>
      <c r="K66" s="5">
        <f t="shared" si="1"/>
        <v>42702.98</v>
      </c>
      <c r="M66" s="14">
        <v>0.2286</v>
      </c>
      <c r="O66" s="5">
        <f t="shared" si="4"/>
        <v>9761.901228</v>
      </c>
      <c r="Q66" s="16">
        <f t="shared" si="2"/>
        <v>32941.078772</v>
      </c>
      <c r="S66" s="16">
        <f t="shared" si="3"/>
        <v>85405.96</v>
      </c>
    </row>
    <row r="67" spans="1:19" ht="11.25">
      <c r="A67" s="4" t="s">
        <v>62</v>
      </c>
      <c r="C67" s="3" t="s">
        <v>192</v>
      </c>
      <c r="E67" s="6">
        <v>9047.52</v>
      </c>
      <c r="G67" s="19">
        <v>0.5</v>
      </c>
      <c r="I67" s="20">
        <f t="shared" si="0"/>
        <v>4523.76</v>
      </c>
      <c r="K67" s="5">
        <f t="shared" si="1"/>
        <v>4523.76</v>
      </c>
      <c r="M67" s="14">
        <v>0.4333</v>
      </c>
      <c r="O67" s="5">
        <f t="shared" si="4"/>
        <v>1960.1452080000001</v>
      </c>
      <c r="Q67" s="16">
        <f t="shared" si="2"/>
        <v>2563.6147920000003</v>
      </c>
      <c r="S67" s="16">
        <f t="shared" si="3"/>
        <v>9047.52</v>
      </c>
    </row>
    <row r="68" spans="1:19" ht="11.25">
      <c r="A68" s="4" t="s">
        <v>63</v>
      </c>
      <c r="C68" s="3" t="s">
        <v>193</v>
      </c>
      <c r="E68" s="6">
        <v>77653.92</v>
      </c>
      <c r="G68" s="19">
        <v>0.5</v>
      </c>
      <c r="I68" s="20">
        <f t="shared" si="0"/>
        <v>38826.96</v>
      </c>
      <c r="K68" s="5">
        <f t="shared" si="1"/>
        <v>38826.96</v>
      </c>
      <c r="M68" s="14">
        <v>0.2834</v>
      </c>
      <c r="O68" s="5">
        <f t="shared" si="4"/>
        <v>11003.560463999998</v>
      </c>
      <c r="Q68" s="16">
        <f t="shared" si="2"/>
        <v>27823.399536</v>
      </c>
      <c r="S68" s="16">
        <f t="shared" si="3"/>
        <v>77653.92</v>
      </c>
    </row>
    <row r="69" spans="1:19" ht="11.25">
      <c r="A69" s="4" t="s">
        <v>64</v>
      </c>
      <c r="C69" s="3" t="s">
        <v>194</v>
      </c>
      <c r="E69" s="6">
        <v>32409.88</v>
      </c>
      <c r="G69" s="19">
        <v>0.5</v>
      </c>
      <c r="I69" s="20">
        <f t="shared" si="0"/>
        <v>16204.94</v>
      </c>
      <c r="K69" s="5">
        <f t="shared" si="1"/>
        <v>16204.94</v>
      </c>
      <c r="M69" s="14">
        <v>0.3132</v>
      </c>
      <c r="O69" s="5">
        <f t="shared" si="4"/>
        <v>5075.387208</v>
      </c>
      <c r="Q69" s="16">
        <f t="shared" si="2"/>
        <v>11129.552792</v>
      </c>
      <c r="S69" s="16">
        <f t="shared" si="3"/>
        <v>32409.880000000005</v>
      </c>
    </row>
    <row r="70" spans="1:19" ht="11.25">
      <c r="A70" s="4" t="s">
        <v>65</v>
      </c>
      <c r="C70" s="3" t="s">
        <v>195</v>
      </c>
      <c r="E70" s="6">
        <v>9424.5</v>
      </c>
      <c r="G70" s="19">
        <v>0.5</v>
      </c>
      <c r="I70" s="20">
        <f t="shared" si="0"/>
        <v>4712.25</v>
      </c>
      <c r="K70" s="5">
        <f t="shared" si="1"/>
        <v>4712.25</v>
      </c>
      <c r="M70" s="14">
        <v>0.4329</v>
      </c>
      <c r="O70" s="5">
        <f t="shared" si="4"/>
        <v>2039.933025</v>
      </c>
      <c r="Q70" s="16">
        <f t="shared" si="2"/>
        <v>2672.3169749999997</v>
      </c>
      <c r="S70" s="16">
        <f t="shared" si="3"/>
        <v>9424.5</v>
      </c>
    </row>
    <row r="71" spans="1:19" ht="11.25">
      <c r="A71" s="4" t="s">
        <v>66</v>
      </c>
      <c r="C71" s="3" t="s">
        <v>196</v>
      </c>
      <c r="E71" s="6">
        <v>41097.95</v>
      </c>
      <c r="G71" s="19">
        <v>0.5</v>
      </c>
      <c r="I71" s="20">
        <f t="shared" si="0"/>
        <v>20548.975</v>
      </c>
      <c r="K71" s="5">
        <f t="shared" si="1"/>
        <v>20548.975</v>
      </c>
      <c r="M71" s="14">
        <v>0.1971</v>
      </c>
      <c r="O71" s="5">
        <f t="shared" si="4"/>
        <v>4050.2029724999998</v>
      </c>
      <c r="Q71" s="16">
        <f t="shared" si="2"/>
        <v>16498.7720275</v>
      </c>
      <c r="S71" s="16">
        <f t="shared" si="3"/>
        <v>41097.95</v>
      </c>
    </row>
    <row r="72" spans="1:19" ht="11.25">
      <c r="A72" s="4" t="s">
        <v>67</v>
      </c>
      <c r="C72" s="3" t="s">
        <v>197</v>
      </c>
      <c r="E72" s="6">
        <v>22241.82</v>
      </c>
      <c r="G72" s="19">
        <v>0.5</v>
      </c>
      <c r="I72" s="20">
        <f t="shared" si="0"/>
        <v>11120.91</v>
      </c>
      <c r="K72" s="5">
        <f t="shared" si="1"/>
        <v>11120.91</v>
      </c>
      <c r="M72" s="14">
        <v>0.3304</v>
      </c>
      <c r="O72" s="5">
        <f t="shared" si="4"/>
        <v>3674.348664</v>
      </c>
      <c r="Q72" s="16">
        <f t="shared" si="2"/>
        <v>7446.561336</v>
      </c>
      <c r="S72" s="16">
        <f t="shared" si="3"/>
        <v>22241.82</v>
      </c>
    </row>
    <row r="73" spans="1:19" ht="11.25">
      <c r="A73" s="4" t="s">
        <v>68</v>
      </c>
      <c r="C73" s="3" t="s">
        <v>198</v>
      </c>
      <c r="E73" s="6">
        <v>3973.25</v>
      </c>
      <c r="G73" s="19">
        <v>0.5</v>
      </c>
      <c r="I73" s="20">
        <f t="shared" si="0"/>
        <v>1986.625</v>
      </c>
      <c r="K73" s="5">
        <f t="shared" si="1"/>
        <v>1986.625</v>
      </c>
      <c r="M73" s="14">
        <v>0.2686</v>
      </c>
      <c r="O73" s="5">
        <f t="shared" si="4"/>
        <v>533.607475</v>
      </c>
      <c r="Q73" s="16">
        <f t="shared" si="2"/>
        <v>1453.017525</v>
      </c>
      <c r="S73" s="16">
        <f t="shared" si="3"/>
        <v>3973.25</v>
      </c>
    </row>
    <row r="74" spans="1:19" ht="11.25">
      <c r="A74" s="4" t="s">
        <v>69</v>
      </c>
      <c r="C74" s="3" t="s">
        <v>199</v>
      </c>
      <c r="E74" s="6">
        <v>12505.22</v>
      </c>
      <c r="G74" s="19">
        <v>0.5</v>
      </c>
      <c r="I74" s="20">
        <f aca="true" t="shared" si="5" ref="I74:I137">E74*G74</f>
        <v>6252.61</v>
      </c>
      <c r="K74" s="5">
        <f aca="true" t="shared" si="6" ref="K74:K135">E74-I74</f>
        <v>6252.61</v>
      </c>
      <c r="M74" s="14">
        <v>0.4083</v>
      </c>
      <c r="O74" s="5">
        <f t="shared" si="4"/>
        <v>2552.940663</v>
      </c>
      <c r="Q74" s="16">
        <f aca="true" t="shared" si="7" ref="Q74:Q135">K74-O74</f>
        <v>3699.669337</v>
      </c>
      <c r="S74" s="16">
        <f aca="true" t="shared" si="8" ref="S74:S135">I74+O74+Q74</f>
        <v>12505.22</v>
      </c>
    </row>
    <row r="75" spans="1:19" ht="11.25">
      <c r="A75" s="4" t="s">
        <v>70</v>
      </c>
      <c r="C75" s="3" t="s">
        <v>200</v>
      </c>
      <c r="E75" s="6">
        <v>30665.88</v>
      </c>
      <c r="G75" s="19">
        <v>0.5</v>
      </c>
      <c r="I75" s="20">
        <f t="shared" si="5"/>
        <v>15332.94</v>
      </c>
      <c r="K75" s="5">
        <f t="shared" si="6"/>
        <v>15332.94</v>
      </c>
      <c r="M75" s="14">
        <v>0.2865</v>
      </c>
      <c r="O75" s="5">
        <f aca="true" t="shared" si="9" ref="O75:O135">K75*M75</f>
        <v>4392.88731</v>
      </c>
      <c r="Q75" s="16">
        <f t="shared" si="7"/>
        <v>10940.05269</v>
      </c>
      <c r="S75" s="16">
        <f t="shared" si="8"/>
        <v>30665.88</v>
      </c>
    </row>
    <row r="76" spans="1:19" ht="11.25">
      <c r="A76" s="4" t="s">
        <v>71</v>
      </c>
      <c r="C76" s="3" t="s">
        <v>201</v>
      </c>
      <c r="E76" s="6">
        <v>3422</v>
      </c>
      <c r="G76" s="19">
        <v>0.5</v>
      </c>
      <c r="I76" s="20">
        <f t="shared" si="5"/>
        <v>1711</v>
      </c>
      <c r="K76" s="5">
        <f t="shared" si="6"/>
        <v>1711</v>
      </c>
      <c r="M76" s="14">
        <v>0.2539</v>
      </c>
      <c r="O76" s="5">
        <f t="shared" si="9"/>
        <v>434.4229</v>
      </c>
      <c r="Q76" s="16">
        <f t="shared" si="7"/>
        <v>1276.5771</v>
      </c>
      <c r="S76" s="16">
        <f t="shared" si="8"/>
        <v>3422</v>
      </c>
    </row>
    <row r="77" spans="1:19" ht="11.25">
      <c r="A77" s="4" t="s">
        <v>72</v>
      </c>
      <c r="C77" s="3" t="s">
        <v>202</v>
      </c>
      <c r="E77" s="6">
        <v>81810.86</v>
      </c>
      <c r="G77" s="19">
        <v>0.5</v>
      </c>
      <c r="I77" s="20">
        <f t="shared" si="5"/>
        <v>40905.43</v>
      </c>
      <c r="K77" s="5">
        <f t="shared" si="6"/>
        <v>40905.43</v>
      </c>
      <c r="M77" s="14">
        <v>0.2355</v>
      </c>
      <c r="O77" s="5">
        <f t="shared" si="9"/>
        <v>9633.228765</v>
      </c>
      <c r="Q77" s="16">
        <f t="shared" si="7"/>
        <v>31272.201235</v>
      </c>
      <c r="S77" s="16">
        <f t="shared" si="8"/>
        <v>81810.86</v>
      </c>
    </row>
    <row r="78" spans="1:19" ht="11.25">
      <c r="A78" s="4" t="s">
        <v>73</v>
      </c>
      <c r="C78" s="3" t="s">
        <v>203</v>
      </c>
      <c r="E78" s="6">
        <v>22995.78</v>
      </c>
      <c r="G78" s="19">
        <v>0.5</v>
      </c>
      <c r="I78" s="20">
        <f t="shared" si="5"/>
        <v>11497.89</v>
      </c>
      <c r="K78" s="5">
        <f t="shared" si="6"/>
        <v>11497.89</v>
      </c>
      <c r="M78" s="14">
        <v>0.4342</v>
      </c>
      <c r="O78" s="5">
        <f t="shared" si="9"/>
        <v>4992.383838</v>
      </c>
      <c r="Q78" s="16">
        <f t="shared" si="7"/>
        <v>6505.506162</v>
      </c>
      <c r="S78" s="16">
        <f t="shared" si="8"/>
        <v>22995.78</v>
      </c>
    </row>
    <row r="79" spans="1:19" ht="11.25">
      <c r="A79" s="4" t="s">
        <v>74</v>
      </c>
      <c r="C79" s="3" t="s">
        <v>204</v>
      </c>
      <c r="E79" s="6">
        <v>41547.58</v>
      </c>
      <c r="G79" s="19">
        <v>0.5</v>
      </c>
      <c r="I79" s="20">
        <f t="shared" si="5"/>
        <v>20773.79</v>
      </c>
      <c r="K79" s="5">
        <f t="shared" si="6"/>
        <v>20773.79</v>
      </c>
      <c r="M79" s="14">
        <v>0.2232</v>
      </c>
      <c r="O79" s="5">
        <f t="shared" si="9"/>
        <v>4636.709928</v>
      </c>
      <c r="Q79" s="16">
        <f t="shared" si="7"/>
        <v>16137.080072</v>
      </c>
      <c r="S79" s="16">
        <f t="shared" si="8"/>
        <v>41547.58</v>
      </c>
    </row>
    <row r="80" spans="1:19" ht="11.25">
      <c r="A80" s="4" t="s">
        <v>75</v>
      </c>
      <c r="C80" s="3" t="s">
        <v>205</v>
      </c>
      <c r="E80" s="6">
        <v>0</v>
      </c>
      <c r="G80" s="19">
        <v>0.5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158072.63</v>
      </c>
      <c r="G81" s="19">
        <v>0.5</v>
      </c>
      <c r="I81" s="20">
        <f t="shared" si="5"/>
        <v>79036.315</v>
      </c>
      <c r="K81" s="5">
        <f t="shared" si="6"/>
        <v>79036.315</v>
      </c>
      <c r="M81" s="14">
        <v>0.3414</v>
      </c>
      <c r="O81" s="5">
        <f t="shared" si="9"/>
        <v>26982.997940999998</v>
      </c>
      <c r="Q81" s="16">
        <f t="shared" si="7"/>
        <v>52053.31705900001</v>
      </c>
      <c r="S81" s="16">
        <f t="shared" si="8"/>
        <v>158072.63</v>
      </c>
    </row>
    <row r="82" spans="1:19" ht="11.25">
      <c r="A82" s="4" t="s">
        <v>77</v>
      </c>
      <c r="C82" s="3" t="s">
        <v>207</v>
      </c>
      <c r="E82" s="6">
        <v>74361.64</v>
      </c>
      <c r="G82" s="19">
        <v>0.5</v>
      </c>
      <c r="I82" s="20">
        <f t="shared" si="5"/>
        <v>37180.82</v>
      </c>
      <c r="K82" s="5">
        <f t="shared" si="6"/>
        <v>37180.82</v>
      </c>
      <c r="M82" s="14">
        <v>0.2923</v>
      </c>
      <c r="O82" s="5">
        <f t="shared" si="9"/>
        <v>10867.953686</v>
      </c>
      <c r="Q82" s="16">
        <f t="shared" si="7"/>
        <v>26312.866314</v>
      </c>
      <c r="S82" s="16">
        <f t="shared" si="8"/>
        <v>74361.64</v>
      </c>
    </row>
    <row r="83" spans="1:19" ht="11.25">
      <c r="A83" s="4" t="s">
        <v>78</v>
      </c>
      <c r="C83" s="3" t="s">
        <v>208</v>
      </c>
      <c r="E83" s="6">
        <v>13194.3</v>
      </c>
      <c r="G83" s="19">
        <v>0.5</v>
      </c>
      <c r="I83" s="20">
        <f t="shared" si="5"/>
        <v>6597.15</v>
      </c>
      <c r="K83" s="5">
        <f t="shared" si="6"/>
        <v>6597.15</v>
      </c>
      <c r="M83" s="14">
        <v>0.4199</v>
      </c>
      <c r="O83" s="5">
        <f t="shared" si="9"/>
        <v>2770.1432849999997</v>
      </c>
      <c r="Q83" s="16">
        <f t="shared" si="7"/>
        <v>3827.006715</v>
      </c>
      <c r="S83" s="16">
        <f t="shared" si="8"/>
        <v>13194.3</v>
      </c>
    </row>
    <row r="84" spans="1:19" ht="11.25">
      <c r="A84" s="4" t="s">
        <v>79</v>
      </c>
      <c r="C84" s="3" t="s">
        <v>209</v>
      </c>
      <c r="E84" s="6">
        <v>53874.4</v>
      </c>
      <c r="G84" s="19">
        <v>0.5</v>
      </c>
      <c r="I84" s="20">
        <f t="shared" si="5"/>
        <v>26937.2</v>
      </c>
      <c r="K84" s="5">
        <f t="shared" si="6"/>
        <v>26937.2</v>
      </c>
      <c r="M84" s="14">
        <v>0.3227</v>
      </c>
      <c r="O84" s="5">
        <f t="shared" si="9"/>
        <v>8692.63444</v>
      </c>
      <c r="Q84" s="16">
        <f t="shared" si="7"/>
        <v>18244.565560000003</v>
      </c>
      <c r="S84" s="16">
        <f t="shared" si="8"/>
        <v>53874.4</v>
      </c>
    </row>
    <row r="85" spans="1:19" ht="11.25">
      <c r="A85" s="4" t="s">
        <v>80</v>
      </c>
      <c r="C85" s="3" t="s">
        <v>210</v>
      </c>
      <c r="E85" s="6">
        <v>149788.41</v>
      </c>
      <c r="G85" s="19">
        <v>0.5</v>
      </c>
      <c r="I85" s="20">
        <f t="shared" si="5"/>
        <v>74894.205</v>
      </c>
      <c r="K85" s="5">
        <f t="shared" si="6"/>
        <v>74894.205</v>
      </c>
      <c r="M85" s="14">
        <v>0.4397</v>
      </c>
      <c r="O85" s="5">
        <f t="shared" si="9"/>
        <v>32930.9819385</v>
      </c>
      <c r="Q85" s="16">
        <f t="shared" si="7"/>
        <v>41963.2230615</v>
      </c>
      <c r="S85" s="16">
        <f t="shared" si="8"/>
        <v>149788.41</v>
      </c>
    </row>
    <row r="86" spans="1:19" ht="11.25">
      <c r="A86" s="4" t="s">
        <v>81</v>
      </c>
      <c r="C86" s="3" t="s">
        <v>211</v>
      </c>
      <c r="E86" s="6">
        <v>73685.2</v>
      </c>
      <c r="G86" s="19">
        <v>0.5</v>
      </c>
      <c r="I86" s="20">
        <f t="shared" si="5"/>
        <v>36842.6</v>
      </c>
      <c r="K86" s="5">
        <f t="shared" si="6"/>
        <v>36842.6</v>
      </c>
      <c r="M86" s="14">
        <v>0.2336</v>
      </c>
      <c r="O86" s="5">
        <f t="shared" si="9"/>
        <v>8606.43136</v>
      </c>
      <c r="Q86" s="16">
        <f t="shared" si="7"/>
        <v>28236.168639999996</v>
      </c>
      <c r="S86" s="16">
        <f t="shared" si="8"/>
        <v>73685.2</v>
      </c>
    </row>
    <row r="87" spans="1:19" ht="11.25">
      <c r="A87" s="4" t="s">
        <v>82</v>
      </c>
      <c r="C87" s="3" t="s">
        <v>212</v>
      </c>
      <c r="E87" s="6">
        <v>113726.8</v>
      </c>
      <c r="G87" s="19">
        <v>0.5</v>
      </c>
      <c r="I87" s="20">
        <f t="shared" si="5"/>
        <v>56863.4</v>
      </c>
      <c r="K87" s="5">
        <f t="shared" si="6"/>
        <v>56863.4</v>
      </c>
      <c r="M87" s="14">
        <v>0.3445</v>
      </c>
      <c r="O87" s="5">
        <f t="shared" si="9"/>
        <v>19589.4413</v>
      </c>
      <c r="Q87" s="16">
        <f t="shared" si="7"/>
        <v>37273.9587</v>
      </c>
      <c r="S87" s="16">
        <f t="shared" si="8"/>
        <v>113726.8</v>
      </c>
    </row>
    <row r="88" spans="1:19" ht="11.25">
      <c r="A88" s="4" t="s">
        <v>83</v>
      </c>
      <c r="C88" s="3" t="s">
        <v>213</v>
      </c>
      <c r="E88" s="6">
        <v>48210.76</v>
      </c>
      <c r="G88" s="19">
        <v>0.5</v>
      </c>
      <c r="I88" s="20">
        <f t="shared" si="5"/>
        <v>24105.38</v>
      </c>
      <c r="K88" s="5">
        <f t="shared" si="6"/>
        <v>24105.38</v>
      </c>
      <c r="M88" s="14">
        <v>0.1894</v>
      </c>
      <c r="O88" s="5">
        <f t="shared" si="9"/>
        <v>4565.558972000001</v>
      </c>
      <c r="Q88" s="16">
        <f t="shared" si="7"/>
        <v>19539.821028</v>
      </c>
      <c r="S88" s="16">
        <f t="shared" si="8"/>
        <v>48210.76</v>
      </c>
    </row>
    <row r="89" spans="1:19" ht="11.25">
      <c r="A89" s="4" t="s">
        <v>84</v>
      </c>
      <c r="C89" s="3" t="s">
        <v>214</v>
      </c>
      <c r="E89" s="6">
        <v>5446</v>
      </c>
      <c r="G89" s="19">
        <v>0.5</v>
      </c>
      <c r="I89" s="20">
        <f t="shared" si="5"/>
        <v>2723</v>
      </c>
      <c r="K89" s="5">
        <f t="shared" si="6"/>
        <v>2723</v>
      </c>
      <c r="M89" s="14">
        <v>0.3154</v>
      </c>
      <c r="O89" s="5">
        <f t="shared" si="9"/>
        <v>858.8342</v>
      </c>
      <c r="Q89" s="16">
        <f t="shared" si="7"/>
        <v>1864.1658</v>
      </c>
      <c r="S89" s="16">
        <f t="shared" si="8"/>
        <v>5446</v>
      </c>
    </row>
    <row r="90" spans="1:19" ht="11.25">
      <c r="A90" s="4" t="s">
        <v>85</v>
      </c>
      <c r="C90" s="3" t="s">
        <v>215</v>
      </c>
      <c r="E90" s="6">
        <v>81074.33</v>
      </c>
      <c r="G90" s="19">
        <v>0.5</v>
      </c>
      <c r="I90" s="20">
        <f t="shared" si="5"/>
        <v>40537.165</v>
      </c>
      <c r="K90" s="5">
        <f t="shared" si="6"/>
        <v>40537.165</v>
      </c>
      <c r="M90" s="14">
        <v>0.3517</v>
      </c>
      <c r="O90" s="5">
        <f t="shared" si="9"/>
        <v>14256.9209305</v>
      </c>
      <c r="Q90" s="16">
        <f t="shared" si="7"/>
        <v>26280.2440695</v>
      </c>
      <c r="S90" s="16">
        <f t="shared" si="8"/>
        <v>81074.33</v>
      </c>
    </row>
    <row r="91" spans="1:19" ht="11.25">
      <c r="A91" s="4" t="s">
        <v>86</v>
      </c>
      <c r="C91" s="3" t="s">
        <v>216</v>
      </c>
      <c r="E91" s="6">
        <v>69539.07</v>
      </c>
      <c r="G91" s="19">
        <v>0.5</v>
      </c>
      <c r="I91" s="20">
        <f t="shared" si="5"/>
        <v>34769.535</v>
      </c>
      <c r="K91" s="5">
        <f t="shared" si="6"/>
        <v>34769.535</v>
      </c>
      <c r="M91" s="14">
        <v>0.2337</v>
      </c>
      <c r="O91" s="5">
        <f t="shared" si="9"/>
        <v>8125.640329500001</v>
      </c>
      <c r="Q91" s="16">
        <f t="shared" si="7"/>
        <v>26643.8946705</v>
      </c>
      <c r="S91" s="16">
        <f t="shared" si="8"/>
        <v>69539.07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111214.37</v>
      </c>
      <c r="G93" s="19">
        <v>0.5</v>
      </c>
      <c r="I93" s="20">
        <f t="shared" si="5"/>
        <v>55607.185</v>
      </c>
      <c r="K93" s="5">
        <f t="shared" si="6"/>
        <v>55607.185</v>
      </c>
      <c r="M93" s="14">
        <v>0.4588</v>
      </c>
      <c r="O93" s="5">
        <f t="shared" si="9"/>
        <v>25512.576478</v>
      </c>
      <c r="Q93" s="16">
        <f t="shared" si="7"/>
        <v>30094.608522</v>
      </c>
      <c r="S93" s="16">
        <f t="shared" si="8"/>
        <v>111214.37</v>
      </c>
    </row>
    <row r="94" spans="1:19" ht="11.25">
      <c r="A94" s="4" t="s">
        <v>89</v>
      </c>
      <c r="C94" s="3" t="s">
        <v>219</v>
      </c>
      <c r="E94" s="6">
        <v>162400.44</v>
      </c>
      <c r="G94" s="19">
        <v>0.5</v>
      </c>
      <c r="I94" s="20">
        <f t="shared" si="5"/>
        <v>81200.22</v>
      </c>
      <c r="K94" s="5">
        <f t="shared" si="6"/>
        <v>81200.22</v>
      </c>
      <c r="M94" s="14">
        <v>0.4439</v>
      </c>
      <c r="O94" s="5">
        <f t="shared" si="9"/>
        <v>36044.777658</v>
      </c>
      <c r="Q94" s="16">
        <f t="shared" si="7"/>
        <v>45155.442342</v>
      </c>
      <c r="S94" s="16">
        <f t="shared" si="8"/>
        <v>162400.44</v>
      </c>
    </row>
    <row r="95" spans="1:19" ht="11.25">
      <c r="A95" s="4" t="s">
        <v>90</v>
      </c>
      <c r="C95" s="3" t="s">
        <v>220</v>
      </c>
      <c r="E95" s="6">
        <v>9217.94</v>
      </c>
      <c r="G95" s="19">
        <v>0.5</v>
      </c>
      <c r="I95" s="20">
        <f t="shared" si="5"/>
        <v>4608.97</v>
      </c>
      <c r="K95" s="5">
        <f t="shared" si="6"/>
        <v>4608.97</v>
      </c>
      <c r="M95" s="14">
        <v>0.3979</v>
      </c>
      <c r="O95" s="5">
        <f t="shared" si="9"/>
        <v>1833.909163</v>
      </c>
      <c r="Q95" s="16">
        <f t="shared" si="7"/>
        <v>2775.060837</v>
      </c>
      <c r="S95" s="16">
        <f t="shared" si="8"/>
        <v>9217.94</v>
      </c>
    </row>
    <row r="96" spans="1:19" ht="11.25">
      <c r="A96" s="4" t="s">
        <v>91</v>
      </c>
      <c r="C96" s="3" t="s">
        <v>221</v>
      </c>
      <c r="E96" s="6">
        <v>1534</v>
      </c>
      <c r="G96" s="19">
        <v>0.5</v>
      </c>
      <c r="I96" s="20">
        <f t="shared" si="5"/>
        <v>767</v>
      </c>
      <c r="K96" s="5">
        <f t="shared" si="6"/>
        <v>767</v>
      </c>
      <c r="M96" s="14">
        <v>0.2387</v>
      </c>
      <c r="O96" s="5">
        <f t="shared" si="9"/>
        <v>183.0829</v>
      </c>
      <c r="Q96" s="16">
        <f t="shared" si="7"/>
        <v>583.9171</v>
      </c>
      <c r="S96" s="16">
        <f t="shared" si="8"/>
        <v>1534</v>
      </c>
    </row>
    <row r="97" spans="1:19" ht="11.25">
      <c r="A97" s="4" t="s">
        <v>92</v>
      </c>
      <c r="C97" s="3" t="s">
        <v>222</v>
      </c>
      <c r="E97" s="6">
        <v>83033.41</v>
      </c>
      <c r="G97" s="19">
        <v>0.5</v>
      </c>
      <c r="I97" s="20">
        <f t="shared" si="5"/>
        <v>41516.705</v>
      </c>
      <c r="K97" s="5">
        <f t="shared" si="6"/>
        <v>41516.705</v>
      </c>
      <c r="M97" s="14">
        <v>0.2455</v>
      </c>
      <c r="O97" s="5">
        <f t="shared" si="9"/>
        <v>10192.3510775</v>
      </c>
      <c r="Q97" s="16">
        <f t="shared" si="7"/>
        <v>31324.353922500002</v>
      </c>
      <c r="S97" s="16">
        <f t="shared" si="8"/>
        <v>83033.41</v>
      </c>
    </row>
    <row r="98" spans="1:19" ht="11.25">
      <c r="A98" s="4" t="s">
        <v>93</v>
      </c>
      <c r="C98" s="3" t="s">
        <v>223</v>
      </c>
      <c r="E98" s="6">
        <v>61082.5</v>
      </c>
      <c r="G98" s="19">
        <v>0.5</v>
      </c>
      <c r="I98" s="20">
        <f t="shared" si="5"/>
        <v>30541.25</v>
      </c>
      <c r="K98" s="5">
        <f t="shared" si="6"/>
        <v>30541.25</v>
      </c>
      <c r="M98" s="14">
        <v>0.3853</v>
      </c>
      <c r="O98" s="5">
        <f t="shared" si="9"/>
        <v>11767.543624999998</v>
      </c>
      <c r="Q98" s="16">
        <f t="shared" si="7"/>
        <v>18773.706375</v>
      </c>
      <c r="S98" s="16">
        <f t="shared" si="8"/>
        <v>61082.5</v>
      </c>
    </row>
    <row r="99" spans="1:19" ht="11.25">
      <c r="A99" s="4" t="s">
        <v>94</v>
      </c>
      <c r="C99" s="3" t="s">
        <v>224</v>
      </c>
      <c r="E99" s="6">
        <v>0</v>
      </c>
      <c r="G99" s="19">
        <v>0.5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3108.42</v>
      </c>
      <c r="G100" s="19">
        <v>0.5</v>
      </c>
      <c r="I100" s="20">
        <f t="shared" si="5"/>
        <v>1554.21</v>
      </c>
      <c r="K100" s="5">
        <f t="shared" si="6"/>
        <v>1554.21</v>
      </c>
      <c r="M100" s="14">
        <v>0.3025</v>
      </c>
      <c r="O100" s="5">
        <f t="shared" si="9"/>
        <v>470.148525</v>
      </c>
      <c r="Q100" s="16">
        <f t="shared" si="7"/>
        <v>1084.061475</v>
      </c>
      <c r="S100" s="16">
        <f t="shared" si="8"/>
        <v>3108.42</v>
      </c>
    </row>
    <row r="101" spans="1:19" ht="11.25">
      <c r="A101" s="4" t="s">
        <v>96</v>
      </c>
      <c r="C101" s="3" t="s">
        <v>226</v>
      </c>
      <c r="E101" s="6">
        <v>11766.83</v>
      </c>
      <c r="G101" s="19">
        <v>0.5</v>
      </c>
      <c r="I101" s="20">
        <f t="shared" si="5"/>
        <v>5883.415</v>
      </c>
      <c r="K101" s="5">
        <f t="shared" si="6"/>
        <v>5883.415</v>
      </c>
      <c r="M101" s="14">
        <v>0.2755</v>
      </c>
      <c r="O101" s="5">
        <f t="shared" si="9"/>
        <v>1620.8808325000002</v>
      </c>
      <c r="Q101" s="16">
        <f t="shared" si="7"/>
        <v>4262.5341675</v>
      </c>
      <c r="S101" s="16">
        <f t="shared" si="8"/>
        <v>11766.83</v>
      </c>
    </row>
    <row r="102" spans="1:19" ht="11.25">
      <c r="A102" s="4" t="s">
        <v>97</v>
      </c>
      <c r="C102" s="3" t="s">
        <v>227</v>
      </c>
      <c r="E102" s="6">
        <v>19351.3</v>
      </c>
      <c r="G102" s="19">
        <v>0.5</v>
      </c>
      <c r="I102" s="20">
        <f t="shared" si="5"/>
        <v>9675.65</v>
      </c>
      <c r="K102" s="5">
        <f t="shared" si="6"/>
        <v>9675.65</v>
      </c>
      <c r="M102" s="14">
        <v>0.2708</v>
      </c>
      <c r="O102" s="5">
        <f t="shared" si="9"/>
        <v>2620.1660199999997</v>
      </c>
      <c r="Q102" s="16">
        <f t="shared" si="7"/>
        <v>7055.48398</v>
      </c>
      <c r="S102" s="16">
        <f t="shared" si="8"/>
        <v>19351.3</v>
      </c>
    </row>
    <row r="103" spans="1:19" ht="11.25">
      <c r="A103" s="4" t="s">
        <v>98</v>
      </c>
      <c r="C103" s="3" t="s">
        <v>228</v>
      </c>
      <c r="E103" s="6">
        <v>44111.06</v>
      </c>
      <c r="G103" s="19">
        <v>0.5</v>
      </c>
      <c r="I103" s="20">
        <f t="shared" si="5"/>
        <v>22055.53</v>
      </c>
      <c r="K103" s="5">
        <f t="shared" si="6"/>
        <v>22055.53</v>
      </c>
      <c r="M103" s="14">
        <v>0.3888</v>
      </c>
      <c r="O103" s="5">
        <f t="shared" si="9"/>
        <v>8575.190063999999</v>
      </c>
      <c r="Q103" s="16">
        <f t="shared" si="7"/>
        <v>13480.339936</v>
      </c>
      <c r="S103" s="16">
        <f t="shared" si="8"/>
        <v>44111.06</v>
      </c>
    </row>
    <row r="104" spans="1:19" ht="11.25">
      <c r="A104" s="4" t="s">
        <v>99</v>
      </c>
      <c r="C104" s="3" t="s">
        <v>229</v>
      </c>
      <c r="E104" s="6">
        <v>49028.65</v>
      </c>
      <c r="G104" s="19">
        <v>0.5</v>
      </c>
      <c r="I104" s="20">
        <f t="shared" si="5"/>
        <v>24514.325</v>
      </c>
      <c r="K104" s="5">
        <f t="shared" si="6"/>
        <v>24514.325</v>
      </c>
      <c r="M104" s="14">
        <v>0.5309</v>
      </c>
      <c r="O104" s="5">
        <f t="shared" si="9"/>
        <v>13014.655142500002</v>
      </c>
      <c r="Q104" s="16">
        <f t="shared" si="7"/>
        <v>11499.6698575</v>
      </c>
      <c r="S104" s="16">
        <f t="shared" si="8"/>
        <v>49028.65</v>
      </c>
    </row>
    <row r="105" spans="1:19" ht="11.25">
      <c r="A105" s="4" t="s">
        <v>100</v>
      </c>
      <c r="C105" s="3" t="s">
        <v>230</v>
      </c>
      <c r="E105" s="6">
        <v>62126.49</v>
      </c>
      <c r="G105" s="19">
        <v>0.5</v>
      </c>
      <c r="I105" s="20">
        <f t="shared" si="5"/>
        <v>31063.245</v>
      </c>
      <c r="K105" s="5">
        <f t="shared" si="6"/>
        <v>31063.245</v>
      </c>
      <c r="M105" s="14">
        <v>0.255</v>
      </c>
      <c r="O105" s="5">
        <f t="shared" si="9"/>
        <v>7921.127475</v>
      </c>
      <c r="Q105" s="16">
        <f t="shared" si="7"/>
        <v>23142.117524999998</v>
      </c>
      <c r="S105" s="16">
        <f t="shared" si="8"/>
        <v>62126.48999999999</v>
      </c>
    </row>
    <row r="106" spans="1:19" ht="11.25">
      <c r="A106" s="4" t="s">
        <v>101</v>
      </c>
      <c r="C106" s="3" t="s">
        <v>231</v>
      </c>
      <c r="E106" s="6">
        <v>54158.98</v>
      </c>
      <c r="G106" s="19">
        <v>0.5</v>
      </c>
      <c r="I106" s="20">
        <f t="shared" si="5"/>
        <v>27079.49</v>
      </c>
      <c r="K106" s="5">
        <f t="shared" si="6"/>
        <v>27079.49</v>
      </c>
      <c r="M106" s="14">
        <v>0.2547</v>
      </c>
      <c r="O106" s="5">
        <f t="shared" si="9"/>
        <v>6897.146103</v>
      </c>
      <c r="Q106" s="16">
        <f t="shared" si="7"/>
        <v>20182.343897000002</v>
      </c>
      <c r="S106" s="16">
        <f t="shared" si="8"/>
        <v>54158.98000000001</v>
      </c>
    </row>
    <row r="107" spans="1:19" ht="11.25">
      <c r="A107" s="4" t="s">
        <v>102</v>
      </c>
      <c r="C107" s="3" t="s">
        <v>232</v>
      </c>
      <c r="E107" s="6">
        <v>63777.64</v>
      </c>
      <c r="G107" s="19">
        <v>0.5</v>
      </c>
      <c r="I107" s="20">
        <f t="shared" si="5"/>
        <v>31888.82</v>
      </c>
      <c r="K107" s="5">
        <f t="shared" si="6"/>
        <v>31888.82</v>
      </c>
      <c r="M107" s="14">
        <v>0.2329</v>
      </c>
      <c r="O107" s="5">
        <f t="shared" si="9"/>
        <v>7426.906178</v>
      </c>
      <c r="Q107" s="16">
        <f t="shared" si="7"/>
        <v>24461.913822</v>
      </c>
      <c r="S107" s="16">
        <f t="shared" si="8"/>
        <v>63777.64</v>
      </c>
    </row>
    <row r="108" spans="1:19" ht="11.25">
      <c r="A108" s="4" t="s">
        <v>103</v>
      </c>
      <c r="C108" s="3" t="s">
        <v>233</v>
      </c>
      <c r="E108" s="6">
        <v>143033.96</v>
      </c>
      <c r="G108" s="19">
        <v>0.5</v>
      </c>
      <c r="I108" s="20">
        <f t="shared" si="5"/>
        <v>71516.98</v>
      </c>
      <c r="K108" s="5">
        <f t="shared" si="6"/>
        <v>71516.98</v>
      </c>
      <c r="M108" s="14">
        <v>0.3068</v>
      </c>
      <c r="O108" s="5">
        <f t="shared" si="9"/>
        <v>21941.409464</v>
      </c>
      <c r="Q108" s="16">
        <f t="shared" si="7"/>
        <v>49575.570536</v>
      </c>
      <c r="S108" s="16">
        <f t="shared" si="8"/>
        <v>143033.96</v>
      </c>
    </row>
    <row r="109" spans="1:19" ht="11.25">
      <c r="A109" s="4" t="s">
        <v>104</v>
      </c>
      <c r="C109" s="3" t="s">
        <v>234</v>
      </c>
      <c r="E109" s="6">
        <v>77198.89</v>
      </c>
      <c r="G109" s="19">
        <v>0.5</v>
      </c>
      <c r="I109" s="20">
        <f t="shared" si="5"/>
        <v>38599.445</v>
      </c>
      <c r="K109" s="5">
        <f t="shared" si="6"/>
        <v>38599.445</v>
      </c>
      <c r="M109" s="14">
        <v>0.3715</v>
      </c>
      <c r="O109" s="5">
        <f t="shared" si="9"/>
        <v>14339.6938175</v>
      </c>
      <c r="Q109" s="16">
        <f t="shared" si="7"/>
        <v>24259.7511825</v>
      </c>
      <c r="S109" s="16">
        <f t="shared" si="8"/>
        <v>77198.89</v>
      </c>
    </row>
    <row r="110" spans="1:19" ht="11.25">
      <c r="A110" s="4" t="s">
        <v>105</v>
      </c>
      <c r="C110" s="3" t="s">
        <v>235</v>
      </c>
      <c r="E110" s="6">
        <v>20828</v>
      </c>
      <c r="G110" s="19">
        <v>0.5</v>
      </c>
      <c r="I110" s="20">
        <f t="shared" si="5"/>
        <v>10414</v>
      </c>
      <c r="K110" s="5">
        <f t="shared" si="6"/>
        <v>10414</v>
      </c>
      <c r="M110" s="14">
        <v>0.4027</v>
      </c>
      <c r="O110" s="5">
        <f t="shared" si="9"/>
        <v>4193.7178</v>
      </c>
      <c r="Q110" s="16">
        <f t="shared" si="7"/>
        <v>6220.2822</v>
      </c>
      <c r="S110" s="16">
        <f t="shared" si="8"/>
        <v>20828</v>
      </c>
    </row>
    <row r="111" spans="1:19" ht="11.25">
      <c r="A111" s="4" t="s">
        <v>106</v>
      </c>
      <c r="C111" s="3" t="s">
        <v>236</v>
      </c>
      <c r="E111" s="6">
        <v>63725.36</v>
      </c>
      <c r="G111" s="19">
        <v>0.5</v>
      </c>
      <c r="I111" s="20">
        <f t="shared" si="5"/>
        <v>31862.68</v>
      </c>
      <c r="K111" s="5">
        <f t="shared" si="6"/>
        <v>31862.68</v>
      </c>
      <c r="M111" s="14">
        <v>0.2496</v>
      </c>
      <c r="O111" s="5">
        <f t="shared" si="9"/>
        <v>7952.924927999999</v>
      </c>
      <c r="Q111" s="16">
        <f t="shared" si="7"/>
        <v>23909.755072</v>
      </c>
      <c r="S111" s="16">
        <f t="shared" si="8"/>
        <v>63725.36</v>
      </c>
    </row>
    <row r="112" spans="1:19" ht="11.25">
      <c r="A112" s="4" t="s">
        <v>107</v>
      </c>
      <c r="C112" s="3" t="s">
        <v>237</v>
      </c>
      <c r="E112" s="6">
        <v>59896.06</v>
      </c>
      <c r="G112" s="19">
        <v>0.5</v>
      </c>
      <c r="I112" s="20">
        <f t="shared" si="5"/>
        <v>29948.03</v>
      </c>
      <c r="K112" s="5">
        <f t="shared" si="6"/>
        <v>29948.03</v>
      </c>
      <c r="M112" s="14">
        <v>0.2223</v>
      </c>
      <c r="O112" s="5">
        <f t="shared" si="9"/>
        <v>6657.447069</v>
      </c>
      <c r="Q112" s="16">
        <f t="shared" si="7"/>
        <v>23290.582930999997</v>
      </c>
      <c r="S112" s="16">
        <f t="shared" si="8"/>
        <v>59896.06</v>
      </c>
    </row>
    <row r="113" spans="1:19" ht="11.25">
      <c r="A113" s="4" t="s">
        <v>108</v>
      </c>
      <c r="C113" s="3" t="s">
        <v>238</v>
      </c>
      <c r="E113" s="6">
        <v>3015.84</v>
      </c>
      <c r="G113" s="19">
        <v>0.5</v>
      </c>
      <c r="I113" s="20">
        <f t="shared" si="5"/>
        <v>1507.92</v>
      </c>
      <c r="K113" s="5">
        <f t="shared" si="6"/>
        <v>1507.92</v>
      </c>
      <c r="M113" s="14">
        <v>0.371</v>
      </c>
      <c r="O113" s="5">
        <f t="shared" si="9"/>
        <v>559.43832</v>
      </c>
      <c r="Q113" s="16">
        <f t="shared" si="7"/>
        <v>948.4816800000001</v>
      </c>
      <c r="S113" s="16">
        <f t="shared" si="8"/>
        <v>3015.84</v>
      </c>
    </row>
    <row r="114" spans="1:19" ht="11.25">
      <c r="A114" s="4" t="s">
        <v>110</v>
      </c>
      <c r="C114" s="3" t="s">
        <v>239</v>
      </c>
      <c r="E114" s="6">
        <v>87809.04</v>
      </c>
      <c r="G114" s="19">
        <v>0.5</v>
      </c>
      <c r="I114" s="20">
        <f t="shared" si="5"/>
        <v>43904.52</v>
      </c>
      <c r="K114" s="5">
        <f t="shared" si="6"/>
        <v>43904.52</v>
      </c>
      <c r="M114" s="14">
        <v>0.3441</v>
      </c>
      <c r="O114" s="5">
        <f t="shared" si="9"/>
        <v>15107.545332</v>
      </c>
      <c r="Q114" s="16">
        <f t="shared" si="7"/>
        <v>28796.974667999995</v>
      </c>
      <c r="S114" s="16">
        <f t="shared" si="8"/>
        <v>87809.04</v>
      </c>
    </row>
    <row r="115" spans="1:19" ht="11.25">
      <c r="A115" s="4" t="s">
        <v>111</v>
      </c>
      <c r="C115" s="3" t="s">
        <v>240</v>
      </c>
      <c r="E115" s="6">
        <v>11686.38</v>
      </c>
      <c r="G115" s="19">
        <v>0.5</v>
      </c>
      <c r="I115" s="20">
        <f t="shared" si="5"/>
        <v>5843.19</v>
      </c>
      <c r="K115" s="5">
        <f t="shared" si="6"/>
        <v>5843.19</v>
      </c>
      <c r="M115" s="14">
        <v>0.3146</v>
      </c>
      <c r="O115" s="5">
        <f t="shared" si="9"/>
        <v>1838.2675739999997</v>
      </c>
      <c r="Q115" s="16">
        <f t="shared" si="7"/>
        <v>4004.922426</v>
      </c>
      <c r="S115" s="16">
        <f t="shared" si="8"/>
        <v>11686.38</v>
      </c>
    </row>
    <row r="116" spans="1:19" ht="11.25">
      <c r="A116" s="4" t="s">
        <v>109</v>
      </c>
      <c r="C116" s="3" t="s">
        <v>281</v>
      </c>
      <c r="E116" s="6">
        <v>34047.22</v>
      </c>
      <c r="G116" s="19">
        <v>0.5</v>
      </c>
      <c r="I116" s="20">
        <f t="shared" si="5"/>
        <v>17023.61</v>
      </c>
      <c r="K116" s="5">
        <f t="shared" si="6"/>
        <v>17023.61</v>
      </c>
      <c r="M116" s="14">
        <v>0.3223</v>
      </c>
      <c r="O116" s="5">
        <f t="shared" si="9"/>
        <v>5486.709503</v>
      </c>
      <c r="Q116" s="16">
        <f t="shared" si="7"/>
        <v>11536.900497</v>
      </c>
      <c r="S116" s="16">
        <f t="shared" si="8"/>
        <v>34047.22</v>
      </c>
    </row>
    <row r="117" spans="1:19" ht="11.25">
      <c r="A117" s="4" t="s">
        <v>112</v>
      </c>
      <c r="C117" s="3" t="s">
        <v>241</v>
      </c>
      <c r="E117" s="6">
        <v>50652.96</v>
      </c>
      <c r="G117" s="19">
        <v>0.5</v>
      </c>
      <c r="I117" s="20">
        <f t="shared" si="5"/>
        <v>25326.48</v>
      </c>
      <c r="K117" s="5">
        <f t="shared" si="6"/>
        <v>25326.48</v>
      </c>
      <c r="M117" s="14">
        <v>0.3808</v>
      </c>
      <c r="O117" s="5">
        <f t="shared" si="9"/>
        <v>9644.323584</v>
      </c>
      <c r="Q117" s="16">
        <f t="shared" si="7"/>
        <v>15682.156416</v>
      </c>
      <c r="S117" s="16">
        <f t="shared" si="8"/>
        <v>50652.96</v>
      </c>
    </row>
    <row r="118" spans="1:19" ht="11.25">
      <c r="A118" s="4" t="s">
        <v>113</v>
      </c>
      <c r="C118" s="3" t="s">
        <v>242</v>
      </c>
      <c r="E118" s="6">
        <v>65202.73</v>
      </c>
      <c r="G118" s="19">
        <v>0.5</v>
      </c>
      <c r="I118" s="20">
        <f t="shared" si="5"/>
        <v>32601.365</v>
      </c>
      <c r="K118" s="5">
        <f t="shared" si="6"/>
        <v>32601.365</v>
      </c>
      <c r="M118" s="14">
        <v>0.2667</v>
      </c>
      <c r="O118" s="5">
        <f t="shared" si="9"/>
        <v>8694.7840455</v>
      </c>
      <c r="Q118" s="16">
        <f t="shared" si="7"/>
        <v>23906.5809545</v>
      </c>
      <c r="S118" s="16">
        <f t="shared" si="8"/>
        <v>65202.73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77094.23</v>
      </c>
      <c r="G120" s="19">
        <v>0.5</v>
      </c>
      <c r="I120" s="20">
        <f t="shared" si="5"/>
        <v>38547.115</v>
      </c>
      <c r="K120" s="5">
        <f t="shared" si="6"/>
        <v>38547.115</v>
      </c>
      <c r="M120" s="14">
        <v>0.2736</v>
      </c>
      <c r="O120" s="5">
        <f t="shared" si="9"/>
        <v>10546.490663999999</v>
      </c>
      <c r="Q120" s="16">
        <f t="shared" si="7"/>
        <v>28000.624336</v>
      </c>
      <c r="S120" s="16">
        <f t="shared" si="8"/>
        <v>77094.23</v>
      </c>
    </row>
    <row r="121" spans="1:19" ht="11.25">
      <c r="A121" s="4" t="s">
        <v>116</v>
      </c>
      <c r="C121" s="3" t="s">
        <v>245</v>
      </c>
      <c r="E121" s="6">
        <v>18250.73</v>
      </c>
      <c r="G121" s="19">
        <v>0.5</v>
      </c>
      <c r="I121" s="20">
        <f t="shared" si="5"/>
        <v>9125.365</v>
      </c>
      <c r="K121" s="5">
        <f t="shared" si="6"/>
        <v>9125.365</v>
      </c>
      <c r="M121" s="14">
        <v>0.4168</v>
      </c>
      <c r="O121" s="5">
        <f t="shared" si="9"/>
        <v>3803.452132</v>
      </c>
      <c r="Q121" s="16">
        <f t="shared" si="7"/>
        <v>5321.912867999999</v>
      </c>
      <c r="S121" s="16">
        <f t="shared" si="8"/>
        <v>18250.73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358289.77</v>
      </c>
      <c r="G124" s="19">
        <v>0.5</v>
      </c>
      <c r="I124" s="20">
        <f t="shared" si="5"/>
        <v>179144.885</v>
      </c>
      <c r="K124" s="5">
        <f t="shared" si="6"/>
        <v>179144.885</v>
      </c>
      <c r="M124" s="14">
        <v>0.2773</v>
      </c>
      <c r="O124" s="5">
        <f t="shared" si="9"/>
        <v>49676.8766105</v>
      </c>
      <c r="Q124" s="16">
        <f t="shared" si="7"/>
        <v>129468.0083895</v>
      </c>
      <c r="S124" s="16">
        <f t="shared" si="8"/>
        <v>358289.77</v>
      </c>
    </row>
    <row r="125" spans="1:19" ht="11.25">
      <c r="A125" s="4" t="s">
        <v>120</v>
      </c>
      <c r="C125" s="3" t="s">
        <v>249</v>
      </c>
      <c r="E125" s="6">
        <v>341398</v>
      </c>
      <c r="G125" s="19">
        <v>0.5</v>
      </c>
      <c r="I125" s="20">
        <f t="shared" si="5"/>
        <v>170699</v>
      </c>
      <c r="K125" s="5">
        <f t="shared" si="6"/>
        <v>170699</v>
      </c>
      <c r="M125" s="14">
        <v>0.2455</v>
      </c>
      <c r="O125" s="5">
        <f t="shared" si="9"/>
        <v>41906.6045</v>
      </c>
      <c r="Q125" s="16">
        <f t="shared" si="7"/>
        <v>128792.3955</v>
      </c>
      <c r="S125" s="16">
        <f t="shared" si="8"/>
        <v>341398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78540.66</v>
      </c>
      <c r="G127" s="19">
        <v>0.5</v>
      </c>
      <c r="I127" s="20">
        <f t="shared" si="5"/>
        <v>39270.33</v>
      </c>
      <c r="K127" s="5">
        <f t="shared" si="6"/>
        <v>39270.33</v>
      </c>
      <c r="M127" s="14">
        <v>0.3535</v>
      </c>
      <c r="O127" s="5">
        <f t="shared" si="9"/>
        <v>13882.061655</v>
      </c>
      <c r="Q127" s="16">
        <f t="shared" si="7"/>
        <v>25388.268345000004</v>
      </c>
      <c r="S127" s="16">
        <f t="shared" si="8"/>
        <v>78540.66</v>
      </c>
    </row>
    <row r="128" spans="1:19" ht="11.25">
      <c r="A128" s="4" t="s">
        <v>123</v>
      </c>
      <c r="C128" s="3" t="s">
        <v>252</v>
      </c>
      <c r="E128" s="6">
        <v>2542</v>
      </c>
      <c r="G128" s="19">
        <v>0.5</v>
      </c>
      <c r="I128" s="20">
        <f t="shared" si="5"/>
        <v>1271</v>
      </c>
      <c r="K128" s="5">
        <f t="shared" si="6"/>
        <v>1271</v>
      </c>
      <c r="M128" s="14">
        <v>0.2787</v>
      </c>
      <c r="O128" s="5">
        <f t="shared" si="9"/>
        <v>354.2277</v>
      </c>
      <c r="Q128" s="16">
        <f t="shared" si="7"/>
        <v>916.7723</v>
      </c>
      <c r="S128" s="16">
        <f t="shared" si="8"/>
        <v>2542</v>
      </c>
    </row>
    <row r="129" spans="1:19" ht="11.25">
      <c r="A129" s="4" t="s">
        <v>124</v>
      </c>
      <c r="C129" s="3" t="s">
        <v>253</v>
      </c>
      <c r="E129" s="6">
        <v>231773.18</v>
      </c>
      <c r="G129" s="19">
        <v>0.5</v>
      </c>
      <c r="I129" s="20">
        <f t="shared" si="5"/>
        <v>115886.59</v>
      </c>
      <c r="K129" s="5">
        <f t="shared" si="6"/>
        <v>115886.59</v>
      </c>
      <c r="M129" s="14">
        <v>0.2605</v>
      </c>
      <c r="O129" s="5">
        <f t="shared" si="9"/>
        <v>30188.456695</v>
      </c>
      <c r="Q129" s="16">
        <f t="shared" si="7"/>
        <v>85698.133305</v>
      </c>
      <c r="S129" s="16">
        <f t="shared" si="8"/>
        <v>231773.18</v>
      </c>
    </row>
    <row r="130" spans="1:19" ht="11.25">
      <c r="A130" s="4" t="s">
        <v>125</v>
      </c>
      <c r="C130" s="3" t="s">
        <v>254</v>
      </c>
      <c r="E130" s="6">
        <v>12969</v>
      </c>
      <c r="G130" s="19">
        <v>0.5</v>
      </c>
      <c r="I130" s="20">
        <f t="shared" si="5"/>
        <v>6484.5</v>
      </c>
      <c r="K130" s="5">
        <f t="shared" si="6"/>
        <v>6484.5</v>
      </c>
      <c r="M130" s="14">
        <v>0.2035</v>
      </c>
      <c r="O130" s="5">
        <f t="shared" si="9"/>
        <v>1319.59575</v>
      </c>
      <c r="Q130" s="16">
        <f t="shared" si="7"/>
        <v>5164.90425</v>
      </c>
      <c r="S130" s="16">
        <f t="shared" si="8"/>
        <v>12969</v>
      </c>
    </row>
    <row r="131" spans="1:19" ht="11.25">
      <c r="A131" s="4" t="s">
        <v>126</v>
      </c>
      <c r="C131" s="3" t="s">
        <v>255</v>
      </c>
      <c r="E131" s="6">
        <v>539820.77</v>
      </c>
      <c r="G131" s="19">
        <v>0.5</v>
      </c>
      <c r="I131" s="20">
        <f t="shared" si="5"/>
        <v>269910.385</v>
      </c>
      <c r="K131" s="5">
        <f t="shared" si="6"/>
        <v>269910.385</v>
      </c>
      <c r="M131" s="14">
        <v>0.3691</v>
      </c>
      <c r="O131" s="5">
        <f t="shared" si="9"/>
        <v>99623.9231035</v>
      </c>
      <c r="Q131" s="16">
        <f t="shared" si="7"/>
        <v>170286.46189650003</v>
      </c>
      <c r="S131" s="16">
        <f t="shared" si="8"/>
        <v>539820.77</v>
      </c>
    </row>
    <row r="132" spans="1:19" ht="11.25">
      <c r="A132" s="4" t="s">
        <v>127</v>
      </c>
      <c r="C132" s="3" t="s">
        <v>256</v>
      </c>
      <c r="E132" s="6">
        <v>286341.49</v>
      </c>
      <c r="G132" s="19">
        <v>0.5</v>
      </c>
      <c r="I132" s="20">
        <f t="shared" si="5"/>
        <v>143170.745</v>
      </c>
      <c r="K132" s="5">
        <f t="shared" si="6"/>
        <v>143170.745</v>
      </c>
      <c r="M132" s="14">
        <v>0.3072</v>
      </c>
      <c r="O132" s="5">
        <f t="shared" si="9"/>
        <v>43982.052864</v>
      </c>
      <c r="Q132" s="16">
        <f t="shared" si="7"/>
        <v>99188.692136</v>
      </c>
      <c r="S132" s="16">
        <f t="shared" si="8"/>
        <v>286341.49</v>
      </c>
    </row>
    <row r="133" spans="1:19" ht="11.25">
      <c r="A133" s="4" t="s">
        <v>128</v>
      </c>
      <c r="C133" s="3" t="s">
        <v>257</v>
      </c>
      <c r="E133" s="6">
        <v>57990.04</v>
      </c>
      <c r="G133" s="19">
        <v>0.5</v>
      </c>
      <c r="I133" s="20">
        <f t="shared" si="5"/>
        <v>28995.02</v>
      </c>
      <c r="K133" s="5">
        <f t="shared" si="6"/>
        <v>28995.02</v>
      </c>
      <c r="M133" s="14">
        <v>0.3513</v>
      </c>
      <c r="O133" s="5">
        <f t="shared" si="9"/>
        <v>10185.950526</v>
      </c>
      <c r="Q133" s="16">
        <f t="shared" si="7"/>
        <v>18809.069474</v>
      </c>
      <c r="S133" s="16">
        <f t="shared" si="8"/>
        <v>57990.04000000001</v>
      </c>
    </row>
    <row r="134" spans="1:19" ht="11.25">
      <c r="A134" s="4" t="s">
        <v>129</v>
      </c>
      <c r="C134" s="3" t="s">
        <v>258</v>
      </c>
      <c r="E134" s="6">
        <v>109911.6</v>
      </c>
      <c r="G134" s="19">
        <v>0.5</v>
      </c>
      <c r="I134" s="20">
        <f t="shared" si="5"/>
        <v>54955.8</v>
      </c>
      <c r="K134" s="5">
        <f t="shared" si="6"/>
        <v>54955.8</v>
      </c>
      <c r="M134" s="14">
        <v>0.2699</v>
      </c>
      <c r="O134" s="5">
        <f t="shared" si="9"/>
        <v>14832.57042</v>
      </c>
      <c r="Q134" s="16">
        <f t="shared" si="7"/>
        <v>40123.22958</v>
      </c>
      <c r="S134" s="16">
        <f t="shared" si="8"/>
        <v>109911.6</v>
      </c>
    </row>
    <row r="135" spans="1:19" ht="11.25">
      <c r="A135" s="4" t="s">
        <v>130</v>
      </c>
      <c r="C135" s="3" t="s">
        <v>259</v>
      </c>
      <c r="E135" s="6">
        <v>60832.72</v>
      </c>
      <c r="G135" s="19">
        <v>0.5</v>
      </c>
      <c r="I135" s="20">
        <f t="shared" si="5"/>
        <v>30416.36</v>
      </c>
      <c r="K135" s="5">
        <f t="shared" si="6"/>
        <v>30416.36</v>
      </c>
      <c r="M135" s="14">
        <v>0.2432</v>
      </c>
      <c r="O135" s="5">
        <f t="shared" si="9"/>
        <v>7397.258752</v>
      </c>
      <c r="Q135" s="16">
        <f t="shared" si="7"/>
        <v>23019.101248</v>
      </c>
      <c r="S135" s="16">
        <f t="shared" si="8"/>
        <v>60832.72</v>
      </c>
    </row>
    <row r="136" spans="1:19" ht="11.25">
      <c r="A136" s="4" t="s">
        <v>131</v>
      </c>
      <c r="C136" s="3" t="s">
        <v>260</v>
      </c>
      <c r="E136" s="6">
        <v>320631.35</v>
      </c>
      <c r="G136" s="19">
        <v>0.5</v>
      </c>
      <c r="I136" s="20">
        <f t="shared" si="5"/>
        <v>160315.675</v>
      </c>
      <c r="K136" s="5">
        <f>E136-I136</f>
        <v>160315.675</v>
      </c>
      <c r="M136" s="14">
        <v>0.3569</v>
      </c>
      <c r="O136" s="5">
        <f>K136*M136</f>
        <v>57216.66440749999</v>
      </c>
      <c r="Q136" s="16">
        <f>K136-O136</f>
        <v>103099.0105925</v>
      </c>
      <c r="S136" s="16">
        <f>I136+O136+Q136</f>
        <v>320631.35</v>
      </c>
    </row>
    <row r="137" spans="1:19" ht="11.25">
      <c r="A137" s="4" t="s">
        <v>132</v>
      </c>
      <c r="C137" s="3" t="s">
        <v>261</v>
      </c>
      <c r="E137" s="6">
        <v>23909.58</v>
      </c>
      <c r="G137" s="19">
        <v>0.5</v>
      </c>
      <c r="I137" s="20">
        <f t="shared" si="5"/>
        <v>11954.79</v>
      </c>
      <c r="K137" s="5">
        <f>E137-I137</f>
        <v>11954.79</v>
      </c>
      <c r="M137" s="14">
        <v>0.3843</v>
      </c>
      <c r="O137" s="5">
        <f>K137*M137</f>
        <v>4594.225797</v>
      </c>
      <c r="Q137" s="16">
        <f>K137-O137</f>
        <v>7360.564203000001</v>
      </c>
      <c r="S137" s="16">
        <f>I137+O137+Q137</f>
        <v>23909.58</v>
      </c>
    </row>
    <row r="138" spans="1:19" ht="11.25">
      <c r="A138" s="4" t="s">
        <v>133</v>
      </c>
      <c r="C138" s="3" t="s">
        <v>262</v>
      </c>
      <c r="E138" s="6">
        <v>7468.83</v>
      </c>
      <c r="G138" s="19">
        <v>0.5</v>
      </c>
      <c r="I138" s="20">
        <f>E138*G138</f>
        <v>3734.415</v>
      </c>
      <c r="K138" s="5">
        <f>E138-I138</f>
        <v>3734.415</v>
      </c>
      <c r="M138" s="14">
        <v>0.4553</v>
      </c>
      <c r="O138" s="5">
        <f>K138*M138</f>
        <v>1700.2791495</v>
      </c>
      <c r="Q138" s="16">
        <f>K138-O138</f>
        <v>2034.1358505</v>
      </c>
      <c r="S138" s="16">
        <f>I138+O138+Q138</f>
        <v>7468.83</v>
      </c>
    </row>
    <row r="139" spans="1:19" ht="11.25">
      <c r="A139" s="4" t="s">
        <v>134</v>
      </c>
      <c r="C139" s="3" t="s">
        <v>263</v>
      </c>
      <c r="E139" s="6">
        <v>80326.74</v>
      </c>
      <c r="G139" s="19">
        <v>0.5</v>
      </c>
      <c r="I139" s="20">
        <f>E139*G139</f>
        <v>40163.37</v>
      </c>
      <c r="K139" s="5">
        <f>E139-I139</f>
        <v>40163.37</v>
      </c>
      <c r="M139" s="14">
        <v>0.4587</v>
      </c>
      <c r="O139" s="5">
        <f>K139*M139</f>
        <v>18422.937819000002</v>
      </c>
      <c r="Q139" s="16">
        <f>K139-O139</f>
        <v>21740.432181</v>
      </c>
      <c r="S139" s="16">
        <f>I139+O139+Q139</f>
        <v>80326.74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8298295.039999999</v>
      </c>
      <c r="G143" s="6"/>
      <c r="I143" s="18">
        <f>SUM(I9:I142)</f>
        <v>4149147.5199999996</v>
      </c>
      <c r="K143" s="5">
        <f>SUM(K9:K142)</f>
        <v>4149147.5199999996</v>
      </c>
      <c r="O143" s="5">
        <f>SUM(O9:O142)</f>
        <v>1406080.3249330004</v>
      </c>
      <c r="Q143" s="16">
        <f>K143-O143</f>
        <v>2743067.195066999</v>
      </c>
      <c r="S143" s="16">
        <f>SUM(S9:S142)</f>
        <v>8298295.039999999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278</v>
      </c>
    </row>
    <row r="5" spans="5:13" ht="11.25">
      <c r="E5" s="8" t="s">
        <v>265</v>
      </c>
      <c r="G5" s="6"/>
      <c r="K5" s="15">
        <v>0.5</v>
      </c>
      <c r="M5" s="2" t="s">
        <v>279</v>
      </c>
    </row>
    <row r="6" spans="5:15" ht="11.25">
      <c r="E6" s="7" t="s">
        <v>266</v>
      </c>
      <c r="F6" s="8"/>
      <c r="G6" s="2" t="s">
        <v>268</v>
      </c>
      <c r="H6" s="8"/>
      <c r="I6" s="2"/>
      <c r="J6" s="8"/>
      <c r="K6" s="2" t="s">
        <v>272</v>
      </c>
      <c r="L6" s="8"/>
      <c r="M6" s="2" t="s">
        <v>273</v>
      </c>
      <c r="N6" s="8"/>
      <c r="O6" s="2"/>
    </row>
    <row r="7" spans="1:19" ht="11.25">
      <c r="A7" s="9" t="s">
        <v>0</v>
      </c>
      <c r="B7" s="8"/>
      <c r="C7" s="8"/>
      <c r="E7" s="8" t="s">
        <v>267</v>
      </c>
      <c r="F7" s="8"/>
      <c r="G7" s="2" t="s">
        <v>269</v>
      </c>
      <c r="H7" s="8"/>
      <c r="I7" s="2" t="s">
        <v>269</v>
      </c>
      <c r="J7" s="8"/>
      <c r="K7" s="2" t="s">
        <v>273</v>
      </c>
      <c r="L7" s="8"/>
      <c r="M7" s="2" t="s">
        <v>274</v>
      </c>
      <c r="N7" s="8"/>
      <c r="O7" s="2" t="s">
        <v>273</v>
      </c>
      <c r="Q7" s="8" t="s">
        <v>275</v>
      </c>
      <c r="S7" s="8" t="s">
        <v>277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270</v>
      </c>
      <c r="H8" s="11"/>
      <c r="I8" s="12" t="s">
        <v>271</v>
      </c>
      <c r="J8" s="11"/>
      <c r="K8" s="12" t="s">
        <v>271</v>
      </c>
      <c r="L8" s="11"/>
      <c r="M8" s="12" t="s">
        <v>270</v>
      </c>
      <c r="N8" s="11"/>
      <c r="O8" s="12" t="s">
        <v>274</v>
      </c>
      <c r="Q8" s="11" t="s">
        <v>271</v>
      </c>
      <c r="S8" s="11" t="s">
        <v>276</v>
      </c>
    </row>
    <row r="9" spans="1:19" ht="11.25">
      <c r="A9" s="4" t="s">
        <v>3</v>
      </c>
      <c r="C9" s="3" t="s">
        <v>4</v>
      </c>
      <c r="E9" s="6">
        <v>46450.03</v>
      </c>
      <c r="G9" s="19">
        <v>0.5</v>
      </c>
      <c r="I9" s="20">
        <f>E9*G9</f>
        <v>23225.015</v>
      </c>
      <c r="K9" s="5">
        <f>E9-I9</f>
        <v>23225.015</v>
      </c>
      <c r="M9" s="14">
        <v>0.2332</v>
      </c>
      <c r="O9" s="5">
        <f>K9*M9</f>
        <v>5416.073498</v>
      </c>
      <c r="Q9" s="16">
        <f>K9-O9</f>
        <v>17808.941502</v>
      </c>
      <c r="S9" s="16">
        <f>I9+O9+Q9</f>
        <v>46450.03</v>
      </c>
    </row>
    <row r="10" spans="1:19" ht="11.25">
      <c r="A10" s="4" t="s">
        <v>5</v>
      </c>
      <c r="C10" s="3" t="s">
        <v>135</v>
      </c>
      <c r="E10" s="6">
        <v>140680.75</v>
      </c>
      <c r="G10" s="19">
        <v>0.5</v>
      </c>
      <c r="I10" s="20">
        <f aca="true" t="shared" si="0" ref="I10:I73">E10*G10</f>
        <v>70340.375</v>
      </c>
      <c r="K10" s="5">
        <f aca="true" t="shared" si="1" ref="K10:K73">E10-I10</f>
        <v>70340.375</v>
      </c>
      <c r="M10" s="14">
        <v>0.4474</v>
      </c>
      <c r="O10" s="5">
        <f>K10*M10</f>
        <v>31470.283775</v>
      </c>
      <c r="Q10" s="16">
        <f aca="true" t="shared" si="2" ref="Q10:Q73">K10-O10</f>
        <v>38870.091225</v>
      </c>
      <c r="S10" s="16">
        <f aca="true" t="shared" si="3" ref="S10:S73">I10+O10+Q10</f>
        <v>140680.75</v>
      </c>
    </row>
    <row r="11" spans="1:19" ht="11.25">
      <c r="A11" s="4" t="s">
        <v>6</v>
      </c>
      <c r="C11" s="3" t="s">
        <v>136</v>
      </c>
      <c r="E11" s="6">
        <v>7800</v>
      </c>
      <c r="G11" s="19">
        <v>0.5</v>
      </c>
      <c r="I11" s="20">
        <f t="shared" si="0"/>
        <v>3900</v>
      </c>
      <c r="K11" s="5">
        <f t="shared" si="1"/>
        <v>3900</v>
      </c>
      <c r="M11" s="14">
        <v>0.1924</v>
      </c>
      <c r="O11" s="5">
        <f aca="true" t="shared" si="4" ref="O11:O74">K11*M11</f>
        <v>750.3599999999999</v>
      </c>
      <c r="Q11" s="16">
        <f t="shared" si="2"/>
        <v>3149.6400000000003</v>
      </c>
      <c r="S11" s="16">
        <f t="shared" si="3"/>
        <v>7800</v>
      </c>
    </row>
    <row r="12" spans="1:19" ht="11.25">
      <c r="A12" s="4" t="s">
        <v>7</v>
      </c>
      <c r="C12" s="3" t="s">
        <v>137</v>
      </c>
      <c r="E12" s="6">
        <v>25390.43</v>
      </c>
      <c r="G12" s="19">
        <v>0.5</v>
      </c>
      <c r="I12" s="20">
        <f t="shared" si="0"/>
        <v>12695.215</v>
      </c>
      <c r="K12" s="5">
        <f t="shared" si="1"/>
        <v>12695.215</v>
      </c>
      <c r="M12" s="14">
        <v>0.3268</v>
      </c>
      <c r="O12" s="5">
        <f t="shared" si="4"/>
        <v>4148.796262</v>
      </c>
      <c r="Q12" s="16">
        <f t="shared" si="2"/>
        <v>8546.418738</v>
      </c>
      <c r="S12" s="16">
        <f t="shared" si="3"/>
        <v>25390.43</v>
      </c>
    </row>
    <row r="13" spans="1:19" ht="11.25">
      <c r="A13" s="4" t="s">
        <v>8</v>
      </c>
      <c r="C13" s="3" t="s">
        <v>138</v>
      </c>
      <c r="E13" s="6">
        <v>28238.7</v>
      </c>
      <c r="G13" s="19">
        <v>0.5</v>
      </c>
      <c r="I13" s="20">
        <f t="shared" si="0"/>
        <v>14119.35</v>
      </c>
      <c r="K13" s="5">
        <f t="shared" si="1"/>
        <v>14119.35</v>
      </c>
      <c r="M13" s="14">
        <v>0.2722</v>
      </c>
      <c r="O13" s="5">
        <f t="shared" si="4"/>
        <v>3843.28707</v>
      </c>
      <c r="Q13" s="16">
        <f t="shared" si="2"/>
        <v>10276.06293</v>
      </c>
      <c r="S13" s="16">
        <f t="shared" si="3"/>
        <v>28238.7</v>
      </c>
    </row>
    <row r="14" spans="1:19" ht="11.25">
      <c r="A14" s="4" t="s">
        <v>9</v>
      </c>
      <c r="C14" s="3" t="s">
        <v>139</v>
      </c>
      <c r="E14" s="6">
        <v>35813.1</v>
      </c>
      <c r="G14" s="19">
        <v>0.5</v>
      </c>
      <c r="I14" s="20">
        <f t="shared" si="0"/>
        <v>17906.55</v>
      </c>
      <c r="K14" s="5">
        <f t="shared" si="1"/>
        <v>17906.55</v>
      </c>
      <c r="M14" s="14">
        <v>0.2639</v>
      </c>
      <c r="O14" s="5">
        <f t="shared" si="4"/>
        <v>4725.538545</v>
      </c>
      <c r="Q14" s="16">
        <f t="shared" si="2"/>
        <v>13181.011455</v>
      </c>
      <c r="S14" s="16">
        <f t="shared" si="3"/>
        <v>35813.1</v>
      </c>
    </row>
    <row r="15" spans="1:19" ht="11.25">
      <c r="A15" s="4" t="s">
        <v>10</v>
      </c>
      <c r="C15" s="3" t="s">
        <v>140</v>
      </c>
      <c r="E15" s="6">
        <v>148537.57</v>
      </c>
      <c r="G15" s="19">
        <v>0.5</v>
      </c>
      <c r="I15" s="20">
        <f t="shared" si="0"/>
        <v>74268.785</v>
      </c>
      <c r="K15" s="5">
        <f t="shared" si="1"/>
        <v>74268.785</v>
      </c>
      <c r="M15" s="14">
        <v>0.4602</v>
      </c>
      <c r="O15" s="5">
        <f t="shared" si="4"/>
        <v>34178.494857</v>
      </c>
      <c r="Q15" s="16">
        <f t="shared" si="2"/>
        <v>40090.290143000006</v>
      </c>
      <c r="S15" s="16">
        <f t="shared" si="3"/>
        <v>148537.57</v>
      </c>
    </row>
    <row r="16" spans="1:19" ht="11.25">
      <c r="A16" s="4" t="s">
        <v>11</v>
      </c>
      <c r="C16" s="3" t="s">
        <v>141</v>
      </c>
      <c r="E16" s="6">
        <v>85353.78</v>
      </c>
      <c r="G16" s="19">
        <v>0.5</v>
      </c>
      <c r="I16" s="20">
        <f t="shared" si="0"/>
        <v>42676.89</v>
      </c>
      <c r="K16" s="5">
        <f t="shared" si="1"/>
        <v>42676.89</v>
      </c>
      <c r="M16" s="14">
        <v>0.3302</v>
      </c>
      <c r="O16" s="5">
        <f t="shared" si="4"/>
        <v>14091.909077999999</v>
      </c>
      <c r="Q16" s="16">
        <f t="shared" si="2"/>
        <v>28584.980922000002</v>
      </c>
      <c r="S16" s="16">
        <f t="shared" si="3"/>
        <v>85353.78</v>
      </c>
    </row>
    <row r="17" spans="1:19" ht="11.25">
      <c r="A17" s="4" t="s">
        <v>12</v>
      </c>
      <c r="C17" s="3" t="s">
        <v>142</v>
      </c>
      <c r="E17" s="6">
        <v>0</v>
      </c>
      <c r="G17" s="19">
        <v>0.5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67825.18</v>
      </c>
      <c r="G18" s="19">
        <v>0.5</v>
      </c>
      <c r="I18" s="20">
        <f t="shared" si="0"/>
        <v>33912.59</v>
      </c>
      <c r="K18" s="5">
        <f t="shared" si="1"/>
        <v>33912.59</v>
      </c>
      <c r="M18" s="14">
        <v>0.336</v>
      </c>
      <c r="O18" s="5">
        <f t="shared" si="4"/>
        <v>11394.63024</v>
      </c>
      <c r="Q18" s="16">
        <f t="shared" si="2"/>
        <v>22517.959759999998</v>
      </c>
      <c r="S18" s="16">
        <f t="shared" si="3"/>
        <v>67825.18</v>
      </c>
    </row>
    <row r="19" spans="1:19" ht="11.25">
      <c r="A19" s="4" t="s">
        <v>14</v>
      </c>
      <c r="C19" s="3" t="s">
        <v>144</v>
      </c>
      <c r="E19" s="6">
        <v>15456.18</v>
      </c>
      <c r="G19" s="19">
        <v>0.5</v>
      </c>
      <c r="I19" s="20">
        <f t="shared" si="0"/>
        <v>7728.09</v>
      </c>
      <c r="K19" s="5">
        <f t="shared" si="1"/>
        <v>7728.09</v>
      </c>
      <c r="M19" s="14">
        <v>0.2109</v>
      </c>
      <c r="O19" s="5">
        <f t="shared" si="4"/>
        <v>1629.8541810000002</v>
      </c>
      <c r="Q19" s="16">
        <f t="shared" si="2"/>
        <v>6098.2358189999995</v>
      </c>
      <c r="S19" s="16">
        <f t="shared" si="3"/>
        <v>15456.18</v>
      </c>
    </row>
    <row r="20" spans="1:19" ht="11.25">
      <c r="A20" s="4" t="s">
        <v>15</v>
      </c>
      <c r="C20" s="3" t="s">
        <v>145</v>
      </c>
      <c r="E20" s="6">
        <v>32531.82</v>
      </c>
      <c r="G20" s="19">
        <v>0.5</v>
      </c>
      <c r="I20" s="20">
        <f t="shared" si="0"/>
        <v>16265.91</v>
      </c>
      <c r="K20" s="5">
        <f t="shared" si="1"/>
        <v>16265.91</v>
      </c>
      <c r="M20" s="14">
        <v>0.3602</v>
      </c>
      <c r="O20" s="5">
        <f t="shared" si="4"/>
        <v>5858.9807820000005</v>
      </c>
      <c r="Q20" s="16">
        <f t="shared" si="2"/>
        <v>10406.929218</v>
      </c>
      <c r="S20" s="16">
        <f t="shared" si="3"/>
        <v>32531.82</v>
      </c>
    </row>
    <row r="21" spans="1:19" ht="11.25">
      <c r="A21" s="4" t="s">
        <v>16</v>
      </c>
      <c r="C21" s="3" t="s">
        <v>146</v>
      </c>
      <c r="E21" s="6">
        <v>61001.78</v>
      </c>
      <c r="G21" s="19">
        <v>0.5</v>
      </c>
      <c r="I21" s="20">
        <f t="shared" si="0"/>
        <v>30500.89</v>
      </c>
      <c r="K21" s="5">
        <f t="shared" si="1"/>
        <v>30500.89</v>
      </c>
      <c r="M21" s="14">
        <v>0.2439</v>
      </c>
      <c r="O21" s="5">
        <f t="shared" si="4"/>
        <v>7439.167071</v>
      </c>
      <c r="Q21" s="16">
        <f t="shared" si="2"/>
        <v>23061.722929</v>
      </c>
      <c r="S21" s="16">
        <f t="shared" si="3"/>
        <v>61001.78</v>
      </c>
    </row>
    <row r="22" spans="1:19" ht="11.25">
      <c r="A22" s="4" t="s">
        <v>17</v>
      </c>
      <c r="C22" s="3" t="s">
        <v>147</v>
      </c>
      <c r="E22" s="6">
        <v>43813.84</v>
      </c>
      <c r="G22" s="19">
        <v>0.5</v>
      </c>
      <c r="I22" s="20">
        <f t="shared" si="0"/>
        <v>21906.92</v>
      </c>
      <c r="K22" s="5">
        <f t="shared" si="1"/>
        <v>21906.92</v>
      </c>
      <c r="M22" s="14">
        <v>0.3156</v>
      </c>
      <c r="O22" s="5">
        <f t="shared" si="4"/>
        <v>6913.823951999999</v>
      </c>
      <c r="Q22" s="16">
        <f t="shared" si="2"/>
        <v>14993.096048</v>
      </c>
      <c r="S22" s="16">
        <f t="shared" si="3"/>
        <v>43813.84</v>
      </c>
    </row>
    <row r="23" spans="1:19" ht="11.25">
      <c r="A23" s="4" t="s">
        <v>18</v>
      </c>
      <c r="C23" s="3" t="s">
        <v>148</v>
      </c>
      <c r="E23" s="6">
        <v>43287.2</v>
      </c>
      <c r="G23" s="19">
        <v>0.5</v>
      </c>
      <c r="I23" s="20">
        <f t="shared" si="0"/>
        <v>21643.6</v>
      </c>
      <c r="K23" s="5">
        <f t="shared" si="1"/>
        <v>21643.6</v>
      </c>
      <c r="M23" s="14">
        <v>0.2023</v>
      </c>
      <c r="O23" s="5">
        <f t="shared" si="4"/>
        <v>4378.50028</v>
      </c>
      <c r="Q23" s="16">
        <f t="shared" si="2"/>
        <v>17265.09972</v>
      </c>
      <c r="S23" s="16">
        <f t="shared" si="3"/>
        <v>43287.2</v>
      </c>
    </row>
    <row r="24" spans="1:19" ht="11.25">
      <c r="A24" s="4" t="s">
        <v>19</v>
      </c>
      <c r="C24" s="3" t="s">
        <v>149</v>
      </c>
      <c r="E24" s="6">
        <v>81545.32</v>
      </c>
      <c r="G24" s="19">
        <v>0.5</v>
      </c>
      <c r="I24" s="20">
        <f t="shared" si="0"/>
        <v>40772.66</v>
      </c>
      <c r="K24" s="5">
        <f t="shared" si="1"/>
        <v>40772.66</v>
      </c>
      <c r="M24" s="14">
        <v>0.3107</v>
      </c>
      <c r="O24" s="5">
        <f t="shared" si="4"/>
        <v>12668.065462</v>
      </c>
      <c r="Q24" s="16">
        <f t="shared" si="2"/>
        <v>28104.594538000005</v>
      </c>
      <c r="S24" s="16">
        <f t="shared" si="3"/>
        <v>81545.32</v>
      </c>
    </row>
    <row r="25" spans="1:19" ht="11.25">
      <c r="A25" s="4" t="s">
        <v>20</v>
      </c>
      <c r="C25" s="3" t="s">
        <v>150</v>
      </c>
      <c r="E25" s="6">
        <v>10555.44</v>
      </c>
      <c r="G25" s="19">
        <v>0.5</v>
      </c>
      <c r="I25" s="20">
        <f t="shared" si="0"/>
        <v>5277.72</v>
      </c>
      <c r="K25" s="5">
        <f t="shared" si="1"/>
        <v>5277.72</v>
      </c>
      <c r="M25" s="14">
        <v>0.3308</v>
      </c>
      <c r="O25" s="5">
        <f t="shared" si="4"/>
        <v>1745.869776</v>
      </c>
      <c r="Q25" s="16">
        <f t="shared" si="2"/>
        <v>3531.8502240000003</v>
      </c>
      <c r="S25" s="16">
        <f t="shared" si="3"/>
        <v>10555.44</v>
      </c>
    </row>
    <row r="26" spans="1:19" ht="11.25">
      <c r="A26" s="4" t="s">
        <v>21</v>
      </c>
      <c r="C26" s="3" t="s">
        <v>151</v>
      </c>
      <c r="E26" s="6">
        <v>7439.9</v>
      </c>
      <c r="G26" s="19">
        <v>0.5</v>
      </c>
      <c r="I26" s="20">
        <f t="shared" si="0"/>
        <v>3719.95</v>
      </c>
      <c r="K26" s="5">
        <f t="shared" si="1"/>
        <v>3719.95</v>
      </c>
      <c r="M26" s="14">
        <v>0.291</v>
      </c>
      <c r="O26" s="5">
        <f t="shared" si="4"/>
        <v>1082.5054499999999</v>
      </c>
      <c r="Q26" s="16">
        <f t="shared" si="2"/>
        <v>2637.44455</v>
      </c>
      <c r="S26" s="16">
        <f t="shared" si="3"/>
        <v>7439.9</v>
      </c>
    </row>
    <row r="27" spans="1:19" ht="11.25">
      <c r="A27" s="4" t="s">
        <v>22</v>
      </c>
      <c r="C27" s="3" t="s">
        <v>152</v>
      </c>
      <c r="E27" s="6">
        <v>0</v>
      </c>
      <c r="G27" s="19">
        <v>0.5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39613.51</v>
      </c>
      <c r="G28" s="19">
        <v>0.5</v>
      </c>
      <c r="I28" s="20">
        <f t="shared" si="0"/>
        <v>19806.755</v>
      </c>
      <c r="K28" s="5">
        <f t="shared" si="1"/>
        <v>19806.755</v>
      </c>
      <c r="M28" s="14">
        <v>0.2204</v>
      </c>
      <c r="O28" s="5">
        <f t="shared" si="4"/>
        <v>4365.408802000001</v>
      </c>
      <c r="Q28" s="16">
        <f t="shared" si="2"/>
        <v>15441.346198</v>
      </c>
      <c r="S28" s="16">
        <f t="shared" si="3"/>
        <v>39613.51</v>
      </c>
    </row>
    <row r="29" spans="1:19" ht="11.25">
      <c r="A29" s="4" t="s">
        <v>24</v>
      </c>
      <c r="C29" s="3" t="s">
        <v>154</v>
      </c>
      <c r="E29" s="6">
        <v>177442.89</v>
      </c>
      <c r="G29" s="19">
        <v>0.5</v>
      </c>
      <c r="I29" s="20">
        <f t="shared" si="0"/>
        <v>88721.445</v>
      </c>
      <c r="K29" s="5">
        <f t="shared" si="1"/>
        <v>88721.445</v>
      </c>
      <c r="M29" s="14">
        <v>0.3853</v>
      </c>
      <c r="O29" s="5">
        <f t="shared" si="4"/>
        <v>34184.3727585</v>
      </c>
      <c r="Q29" s="16">
        <f t="shared" si="2"/>
        <v>54537.072241500005</v>
      </c>
      <c r="S29" s="16">
        <f t="shared" si="3"/>
        <v>177442.89</v>
      </c>
    </row>
    <row r="30" spans="1:19" ht="11.25">
      <c r="A30" s="4" t="s">
        <v>25</v>
      </c>
      <c r="C30" s="3" t="s">
        <v>155</v>
      </c>
      <c r="E30" s="6">
        <v>32723.54</v>
      </c>
      <c r="G30" s="19">
        <v>0.5</v>
      </c>
      <c r="I30" s="20">
        <f t="shared" si="0"/>
        <v>16361.77</v>
      </c>
      <c r="K30" s="5">
        <f t="shared" si="1"/>
        <v>16361.77</v>
      </c>
      <c r="M30" s="14">
        <v>0.4797</v>
      </c>
      <c r="O30" s="5">
        <f t="shared" si="4"/>
        <v>7848.741069000001</v>
      </c>
      <c r="Q30" s="16">
        <f t="shared" si="2"/>
        <v>8513.028931</v>
      </c>
      <c r="S30" s="16">
        <f t="shared" si="3"/>
        <v>32723.54</v>
      </c>
    </row>
    <row r="31" spans="1:19" ht="11.25">
      <c r="A31" s="4" t="s">
        <v>26</v>
      </c>
      <c r="C31" s="3" t="s">
        <v>156</v>
      </c>
      <c r="E31" s="6">
        <v>97939.3</v>
      </c>
      <c r="G31" s="19">
        <v>0.5</v>
      </c>
      <c r="I31" s="20">
        <f t="shared" si="0"/>
        <v>48969.65</v>
      </c>
      <c r="K31" s="5">
        <f t="shared" si="1"/>
        <v>48969.65</v>
      </c>
      <c r="M31" s="14">
        <v>0.2901</v>
      </c>
      <c r="O31" s="5">
        <f t="shared" si="4"/>
        <v>14206.095465000002</v>
      </c>
      <c r="Q31" s="16">
        <f t="shared" si="2"/>
        <v>34763.554535</v>
      </c>
      <c r="S31" s="16">
        <f t="shared" si="3"/>
        <v>97939.3</v>
      </c>
    </row>
    <row r="32" spans="1:19" ht="11.25">
      <c r="A32" s="4" t="s">
        <v>27</v>
      </c>
      <c r="C32" s="3" t="s">
        <v>157</v>
      </c>
      <c r="E32" s="6">
        <v>86236.17</v>
      </c>
      <c r="G32" s="19">
        <v>0.5</v>
      </c>
      <c r="I32" s="20">
        <f t="shared" si="0"/>
        <v>43118.085</v>
      </c>
      <c r="K32" s="5">
        <f t="shared" si="1"/>
        <v>43118.085</v>
      </c>
      <c r="M32" s="14">
        <v>0.3767</v>
      </c>
      <c r="O32" s="5">
        <f t="shared" si="4"/>
        <v>16242.582619499999</v>
      </c>
      <c r="Q32" s="16">
        <f t="shared" si="2"/>
        <v>26875.502380500002</v>
      </c>
      <c r="S32" s="16">
        <f t="shared" si="3"/>
        <v>86236.17</v>
      </c>
    </row>
    <row r="33" spans="1:19" ht="11.25">
      <c r="A33" s="4" t="s">
        <v>28</v>
      </c>
      <c r="C33" s="3" t="s">
        <v>158</v>
      </c>
      <c r="E33" s="6">
        <v>55201.02</v>
      </c>
      <c r="G33" s="19">
        <v>0.5</v>
      </c>
      <c r="I33" s="20">
        <f t="shared" si="0"/>
        <v>27600.51</v>
      </c>
      <c r="K33" s="5">
        <f t="shared" si="1"/>
        <v>27600.51</v>
      </c>
      <c r="M33" s="14">
        <v>0.304</v>
      </c>
      <c r="O33" s="5">
        <f t="shared" si="4"/>
        <v>8390.55504</v>
      </c>
      <c r="Q33" s="16">
        <f t="shared" si="2"/>
        <v>19209.95496</v>
      </c>
      <c r="S33" s="16">
        <f t="shared" si="3"/>
        <v>55201.020000000004</v>
      </c>
    </row>
    <row r="34" spans="1:19" ht="11.25">
      <c r="A34" s="4" t="s">
        <v>29</v>
      </c>
      <c r="C34" s="3" t="s">
        <v>159</v>
      </c>
      <c r="E34" s="6">
        <v>68819.02</v>
      </c>
      <c r="G34" s="19">
        <v>0.5</v>
      </c>
      <c r="I34" s="20">
        <f t="shared" si="0"/>
        <v>34409.51</v>
      </c>
      <c r="K34" s="5">
        <f t="shared" si="1"/>
        <v>34409.51</v>
      </c>
      <c r="M34" s="14">
        <v>0.3042</v>
      </c>
      <c r="O34" s="5">
        <f t="shared" si="4"/>
        <v>10467.372942000002</v>
      </c>
      <c r="Q34" s="16">
        <f t="shared" si="2"/>
        <v>23942.137058</v>
      </c>
      <c r="S34" s="16">
        <f t="shared" si="3"/>
        <v>68819.02</v>
      </c>
    </row>
    <row r="35" spans="1:19" ht="11.25">
      <c r="A35" s="4" t="s">
        <v>30</v>
      </c>
      <c r="C35" s="3" t="s">
        <v>160</v>
      </c>
      <c r="E35" s="6">
        <v>52900.58</v>
      </c>
      <c r="G35" s="19">
        <v>0.5</v>
      </c>
      <c r="I35" s="20">
        <f t="shared" si="0"/>
        <v>26450.29</v>
      </c>
      <c r="K35" s="5">
        <f t="shared" si="1"/>
        <v>26450.29</v>
      </c>
      <c r="M35" s="14">
        <v>0.3358</v>
      </c>
      <c r="O35" s="5">
        <f t="shared" si="4"/>
        <v>8882.007382</v>
      </c>
      <c r="Q35" s="16">
        <f t="shared" si="2"/>
        <v>17568.282618</v>
      </c>
      <c r="S35" s="16">
        <f t="shared" si="3"/>
        <v>52900.58</v>
      </c>
    </row>
    <row r="36" spans="1:19" ht="11.25">
      <c r="A36" s="4" t="s">
        <v>31</v>
      </c>
      <c r="C36" s="3" t="s">
        <v>161</v>
      </c>
      <c r="E36" s="6">
        <v>104334.22</v>
      </c>
      <c r="G36" s="19">
        <v>0.5</v>
      </c>
      <c r="I36" s="20">
        <f t="shared" si="0"/>
        <v>52167.11</v>
      </c>
      <c r="K36" s="5">
        <f t="shared" si="1"/>
        <v>52167.11</v>
      </c>
      <c r="M36" s="14">
        <v>0.3853</v>
      </c>
      <c r="O36" s="5">
        <f t="shared" si="4"/>
        <v>20099.987482999997</v>
      </c>
      <c r="Q36" s="16">
        <f t="shared" si="2"/>
        <v>32067.122517000003</v>
      </c>
      <c r="S36" s="16">
        <f t="shared" si="3"/>
        <v>104334.22</v>
      </c>
    </row>
    <row r="37" spans="1:19" ht="11.25">
      <c r="A37" s="4" t="s">
        <v>32</v>
      </c>
      <c r="C37" s="3" t="s">
        <v>162</v>
      </c>
      <c r="E37" s="6">
        <v>433579.48</v>
      </c>
      <c r="G37" s="19">
        <v>0.5</v>
      </c>
      <c r="I37" s="20">
        <f t="shared" si="0"/>
        <v>216789.74</v>
      </c>
      <c r="K37" s="5">
        <f t="shared" si="1"/>
        <v>216789.74</v>
      </c>
      <c r="M37" s="14">
        <v>0.4611</v>
      </c>
      <c r="O37" s="5">
        <f t="shared" si="4"/>
        <v>99961.74911399999</v>
      </c>
      <c r="Q37" s="16">
        <f t="shared" si="2"/>
        <v>116827.990886</v>
      </c>
      <c r="S37" s="16">
        <f t="shared" si="3"/>
        <v>433579.48</v>
      </c>
    </row>
    <row r="38" spans="1:19" ht="11.25">
      <c r="A38" s="4" t="s">
        <v>33</v>
      </c>
      <c r="C38" s="3" t="s">
        <v>163</v>
      </c>
      <c r="E38" s="6">
        <v>107053.2</v>
      </c>
      <c r="G38" s="19">
        <v>0.5</v>
      </c>
      <c r="I38" s="20">
        <f t="shared" si="0"/>
        <v>53526.6</v>
      </c>
      <c r="K38" s="5">
        <f t="shared" si="1"/>
        <v>53526.6</v>
      </c>
      <c r="M38" s="14">
        <v>0.4584</v>
      </c>
      <c r="O38" s="5">
        <f t="shared" si="4"/>
        <v>24536.593439999997</v>
      </c>
      <c r="Q38" s="16">
        <f t="shared" si="2"/>
        <v>28990.00656</v>
      </c>
      <c r="S38" s="16">
        <f t="shared" si="3"/>
        <v>107053.20000000001</v>
      </c>
    </row>
    <row r="39" spans="1:19" ht="11.25">
      <c r="A39" s="4" t="s">
        <v>34</v>
      </c>
      <c r="C39" s="3" t="s">
        <v>164</v>
      </c>
      <c r="E39" s="6">
        <v>10613</v>
      </c>
      <c r="G39" s="19">
        <v>0.5</v>
      </c>
      <c r="I39" s="20">
        <f t="shared" si="0"/>
        <v>5306.5</v>
      </c>
      <c r="K39" s="5">
        <f t="shared" si="1"/>
        <v>5306.5</v>
      </c>
      <c r="M39" s="14">
        <v>0.2324</v>
      </c>
      <c r="O39" s="5">
        <f t="shared" si="4"/>
        <v>1233.2305999999999</v>
      </c>
      <c r="Q39" s="16">
        <f t="shared" si="2"/>
        <v>4073.2694</v>
      </c>
      <c r="S39" s="16">
        <f t="shared" si="3"/>
        <v>10613</v>
      </c>
    </row>
    <row r="40" spans="1:19" ht="11.25">
      <c r="A40" s="4" t="s">
        <v>35</v>
      </c>
      <c r="C40" s="3" t="s">
        <v>165</v>
      </c>
      <c r="E40" s="6">
        <v>20340.56</v>
      </c>
      <c r="G40" s="19">
        <v>0.5</v>
      </c>
      <c r="I40" s="20">
        <f t="shared" si="0"/>
        <v>10170.28</v>
      </c>
      <c r="K40" s="5">
        <f t="shared" si="1"/>
        <v>10170.28</v>
      </c>
      <c r="M40" s="14">
        <v>0.3811</v>
      </c>
      <c r="O40" s="5">
        <f t="shared" si="4"/>
        <v>3875.893708</v>
      </c>
      <c r="Q40" s="16">
        <f t="shared" si="2"/>
        <v>6294.386292000001</v>
      </c>
      <c r="S40" s="16">
        <f t="shared" si="3"/>
        <v>20340.56</v>
      </c>
    </row>
    <row r="41" spans="1:19" ht="11.25">
      <c r="A41" s="4" t="s">
        <v>36</v>
      </c>
      <c r="C41" s="3" t="s">
        <v>166</v>
      </c>
      <c r="E41" s="6">
        <v>93333.42</v>
      </c>
      <c r="G41" s="19">
        <v>0.5</v>
      </c>
      <c r="I41" s="20">
        <f t="shared" si="0"/>
        <v>46666.71</v>
      </c>
      <c r="K41" s="5">
        <f t="shared" si="1"/>
        <v>46666.71</v>
      </c>
      <c r="M41" s="14">
        <v>0.283</v>
      </c>
      <c r="O41" s="5">
        <f t="shared" si="4"/>
        <v>13206.678929999998</v>
      </c>
      <c r="Q41" s="16">
        <f t="shared" si="2"/>
        <v>33460.03107</v>
      </c>
      <c r="S41" s="16">
        <f t="shared" si="3"/>
        <v>93333.42</v>
      </c>
    </row>
    <row r="42" spans="1:19" ht="11.25">
      <c r="A42" s="4" t="s">
        <v>37</v>
      </c>
      <c r="C42" s="3" t="s">
        <v>167</v>
      </c>
      <c r="E42" s="6">
        <v>57121.16</v>
      </c>
      <c r="G42" s="19">
        <v>0.5</v>
      </c>
      <c r="I42" s="20">
        <f t="shared" si="0"/>
        <v>28560.58</v>
      </c>
      <c r="K42" s="5">
        <f t="shared" si="1"/>
        <v>28560.58</v>
      </c>
      <c r="M42" s="14">
        <v>0.4348</v>
      </c>
      <c r="O42" s="5">
        <f t="shared" si="4"/>
        <v>12418.140184000002</v>
      </c>
      <c r="Q42" s="16">
        <f t="shared" si="2"/>
        <v>16142.439816</v>
      </c>
      <c r="S42" s="16">
        <f t="shared" si="3"/>
        <v>57121.16</v>
      </c>
    </row>
    <row r="43" spans="1:19" ht="11.25">
      <c r="A43" s="4" t="s">
        <v>38</v>
      </c>
      <c r="C43" s="3" t="s">
        <v>168</v>
      </c>
      <c r="E43" s="6">
        <v>27029.54</v>
      </c>
      <c r="G43" s="19">
        <v>0.5</v>
      </c>
      <c r="I43" s="20">
        <f t="shared" si="0"/>
        <v>13514.77</v>
      </c>
      <c r="K43" s="5">
        <f t="shared" si="1"/>
        <v>13514.77</v>
      </c>
      <c r="M43" s="14">
        <v>0.2898</v>
      </c>
      <c r="O43" s="5">
        <f t="shared" si="4"/>
        <v>3916.580346</v>
      </c>
      <c r="Q43" s="16">
        <f t="shared" si="2"/>
        <v>9598.189654</v>
      </c>
      <c r="S43" s="16">
        <f t="shared" si="3"/>
        <v>27029.54</v>
      </c>
    </row>
    <row r="44" spans="1:19" ht="11.25">
      <c r="A44" s="4" t="s">
        <v>39</v>
      </c>
      <c r="C44" s="3" t="s">
        <v>169</v>
      </c>
      <c r="E44" s="6">
        <v>21569.91</v>
      </c>
      <c r="G44" s="19">
        <v>0.5</v>
      </c>
      <c r="I44" s="20">
        <f t="shared" si="0"/>
        <v>10784.955</v>
      </c>
      <c r="K44" s="5">
        <f t="shared" si="1"/>
        <v>10784.955</v>
      </c>
      <c r="M44" s="14">
        <v>0.3687</v>
      </c>
      <c r="O44" s="5">
        <f t="shared" si="4"/>
        <v>3976.4129085000004</v>
      </c>
      <c r="Q44" s="16">
        <f t="shared" si="2"/>
        <v>6808.5420914999995</v>
      </c>
      <c r="S44" s="16">
        <f t="shared" si="3"/>
        <v>21569.91</v>
      </c>
    </row>
    <row r="45" spans="1:19" ht="11.25">
      <c r="A45" s="4" t="s">
        <v>40</v>
      </c>
      <c r="C45" s="3" t="s">
        <v>170</v>
      </c>
      <c r="E45" s="6">
        <v>23905.56</v>
      </c>
      <c r="G45" s="19">
        <v>0.5</v>
      </c>
      <c r="I45" s="20">
        <f t="shared" si="0"/>
        <v>11952.78</v>
      </c>
      <c r="K45" s="5">
        <f t="shared" si="1"/>
        <v>11952.78</v>
      </c>
      <c r="M45" s="14">
        <v>0.4871</v>
      </c>
      <c r="O45" s="5">
        <f t="shared" si="4"/>
        <v>5822.199138</v>
      </c>
      <c r="Q45" s="16">
        <f t="shared" si="2"/>
        <v>6130.580862000001</v>
      </c>
      <c r="S45" s="16">
        <f t="shared" si="3"/>
        <v>23905.560000000005</v>
      </c>
    </row>
    <row r="46" spans="1:19" ht="11.25">
      <c r="A46" s="4" t="s">
        <v>41</v>
      </c>
      <c r="C46" s="3" t="s">
        <v>171</v>
      </c>
      <c r="E46" s="6">
        <v>0</v>
      </c>
      <c r="G46" s="19">
        <v>0.5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7406.76</v>
      </c>
      <c r="G47" s="19">
        <v>0.5</v>
      </c>
      <c r="I47" s="20">
        <f t="shared" si="0"/>
        <v>3703.38</v>
      </c>
      <c r="K47" s="5">
        <f t="shared" si="1"/>
        <v>3703.38</v>
      </c>
      <c r="M47" s="14">
        <v>0.3471</v>
      </c>
      <c r="O47" s="5">
        <f t="shared" si="4"/>
        <v>1285.4431980000002</v>
      </c>
      <c r="Q47" s="16">
        <f t="shared" si="2"/>
        <v>2417.936802</v>
      </c>
      <c r="S47" s="16">
        <f t="shared" si="3"/>
        <v>7406.76</v>
      </c>
    </row>
    <row r="48" spans="1:19" ht="11.25">
      <c r="A48" s="4" t="s">
        <v>43</v>
      </c>
      <c r="C48" s="3" t="s">
        <v>173</v>
      </c>
      <c r="E48" s="6">
        <v>27289.1</v>
      </c>
      <c r="G48" s="19">
        <v>0.5</v>
      </c>
      <c r="I48" s="20">
        <f t="shared" si="0"/>
        <v>13644.55</v>
      </c>
      <c r="K48" s="5">
        <f t="shared" si="1"/>
        <v>13644.55</v>
      </c>
      <c r="M48" s="14">
        <v>0.2266</v>
      </c>
      <c r="O48" s="5">
        <f t="shared" si="4"/>
        <v>3091.8550299999997</v>
      </c>
      <c r="Q48" s="16">
        <f t="shared" si="2"/>
        <v>10552.69497</v>
      </c>
      <c r="S48" s="16">
        <f t="shared" si="3"/>
        <v>27289.1</v>
      </c>
    </row>
    <row r="49" spans="1:19" ht="11.25">
      <c r="A49" s="4" t="s">
        <v>44</v>
      </c>
      <c r="C49" s="3" t="s">
        <v>174</v>
      </c>
      <c r="E49" s="6">
        <v>41570.35</v>
      </c>
      <c r="G49" s="19">
        <v>0.5</v>
      </c>
      <c r="I49" s="20">
        <f t="shared" si="0"/>
        <v>20785.175</v>
      </c>
      <c r="K49" s="5">
        <f t="shared" si="1"/>
        <v>20785.175</v>
      </c>
      <c r="M49" s="14">
        <v>0.2335</v>
      </c>
      <c r="O49" s="5">
        <f t="shared" si="4"/>
        <v>4853.3383625</v>
      </c>
      <c r="Q49" s="16">
        <f t="shared" si="2"/>
        <v>15931.8366375</v>
      </c>
      <c r="S49" s="16">
        <f t="shared" si="3"/>
        <v>41570.35</v>
      </c>
    </row>
    <row r="50" spans="1:19" ht="11.25">
      <c r="A50" s="4" t="s">
        <v>45</v>
      </c>
      <c r="C50" s="3" t="s">
        <v>175</v>
      </c>
      <c r="E50" s="6">
        <v>75213.51</v>
      </c>
      <c r="G50" s="19">
        <v>0.5</v>
      </c>
      <c r="I50" s="20">
        <f t="shared" si="0"/>
        <v>37606.755</v>
      </c>
      <c r="K50" s="5">
        <f t="shared" si="1"/>
        <v>37606.755</v>
      </c>
      <c r="M50" s="14">
        <v>0.4444</v>
      </c>
      <c r="O50" s="5">
        <f t="shared" si="4"/>
        <v>16712.441921999998</v>
      </c>
      <c r="Q50" s="16">
        <f t="shared" si="2"/>
        <v>20894.313078</v>
      </c>
      <c r="S50" s="16">
        <f t="shared" si="3"/>
        <v>75213.51</v>
      </c>
    </row>
    <row r="51" spans="1:19" ht="11.25">
      <c r="A51" s="4" t="s">
        <v>46</v>
      </c>
      <c r="C51" s="3" t="s">
        <v>176</v>
      </c>
      <c r="E51" s="6">
        <v>375396.74</v>
      </c>
      <c r="G51" s="19">
        <v>0.5</v>
      </c>
      <c r="I51" s="20">
        <f t="shared" si="0"/>
        <v>187698.37</v>
      </c>
      <c r="K51" s="5">
        <f t="shared" si="1"/>
        <v>187698.37</v>
      </c>
      <c r="M51" s="14">
        <v>0.3755</v>
      </c>
      <c r="O51" s="5">
        <f t="shared" si="4"/>
        <v>70480.737935</v>
      </c>
      <c r="Q51" s="16">
        <f t="shared" si="2"/>
        <v>117217.632065</v>
      </c>
      <c r="S51" s="16">
        <f t="shared" si="3"/>
        <v>375396.74</v>
      </c>
    </row>
    <row r="52" spans="1:19" ht="11.25">
      <c r="A52" s="4" t="s">
        <v>47</v>
      </c>
      <c r="C52" s="3" t="s">
        <v>177</v>
      </c>
      <c r="E52" s="6">
        <v>15740.16</v>
      </c>
      <c r="G52" s="19">
        <v>0.5</v>
      </c>
      <c r="I52" s="20">
        <f t="shared" si="0"/>
        <v>7870.08</v>
      </c>
      <c r="K52" s="5">
        <f t="shared" si="1"/>
        <v>7870.08</v>
      </c>
      <c r="M52" s="14">
        <v>0.2786</v>
      </c>
      <c r="O52" s="5">
        <f t="shared" si="4"/>
        <v>2192.604288</v>
      </c>
      <c r="Q52" s="16">
        <f t="shared" si="2"/>
        <v>5677.4757119999995</v>
      </c>
      <c r="S52" s="16">
        <f t="shared" si="3"/>
        <v>15740.16</v>
      </c>
    </row>
    <row r="53" spans="1:19" ht="11.25">
      <c r="A53" s="4" t="s">
        <v>48</v>
      </c>
      <c r="C53" s="3" t="s">
        <v>178</v>
      </c>
      <c r="E53" s="6">
        <v>0</v>
      </c>
      <c r="G53" s="19">
        <v>0.5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8839</v>
      </c>
      <c r="G54" s="19">
        <v>0.5</v>
      </c>
      <c r="I54" s="20">
        <f t="shared" si="0"/>
        <v>4419.5</v>
      </c>
      <c r="K54" s="5">
        <f t="shared" si="1"/>
        <v>4419.5</v>
      </c>
      <c r="M54" s="14">
        <v>0.3613</v>
      </c>
      <c r="O54" s="5">
        <f t="shared" si="4"/>
        <v>1596.7653500000001</v>
      </c>
      <c r="Q54" s="16">
        <f t="shared" si="2"/>
        <v>2822.73465</v>
      </c>
      <c r="S54" s="16">
        <f t="shared" si="3"/>
        <v>8839</v>
      </c>
    </row>
    <row r="55" spans="1:19" ht="11.25">
      <c r="A55" s="4" t="s">
        <v>50</v>
      </c>
      <c r="C55" s="3" t="s">
        <v>180</v>
      </c>
      <c r="E55" s="6">
        <v>2296</v>
      </c>
      <c r="G55" s="19">
        <v>0.5</v>
      </c>
      <c r="I55" s="20">
        <f t="shared" si="0"/>
        <v>1148</v>
      </c>
      <c r="K55" s="5">
        <f t="shared" si="1"/>
        <v>1148</v>
      </c>
      <c r="M55" s="14">
        <v>0.4483</v>
      </c>
      <c r="O55" s="5">
        <f t="shared" si="4"/>
        <v>514.6483999999999</v>
      </c>
      <c r="Q55" s="16">
        <f t="shared" si="2"/>
        <v>633.3516000000001</v>
      </c>
      <c r="S55" s="16">
        <f t="shared" si="3"/>
        <v>2296</v>
      </c>
    </row>
    <row r="56" spans="1:19" ht="11.25">
      <c r="A56" s="4" t="s">
        <v>51</v>
      </c>
      <c r="C56" s="3" t="s">
        <v>181</v>
      </c>
      <c r="E56" s="6">
        <v>10770.54</v>
      </c>
      <c r="G56" s="19">
        <v>0.5</v>
      </c>
      <c r="I56" s="20">
        <f t="shared" si="0"/>
        <v>5385.27</v>
      </c>
      <c r="K56" s="5">
        <f t="shared" si="1"/>
        <v>5385.27</v>
      </c>
      <c r="M56" s="14">
        <v>0.3144</v>
      </c>
      <c r="O56" s="5">
        <f t="shared" si="4"/>
        <v>1693.1288880000002</v>
      </c>
      <c r="Q56" s="16">
        <f t="shared" si="2"/>
        <v>3692.1411120000002</v>
      </c>
      <c r="S56" s="16">
        <f t="shared" si="3"/>
        <v>10770.54</v>
      </c>
    </row>
    <row r="57" spans="1:19" ht="11.25">
      <c r="A57" s="4" t="s">
        <v>52</v>
      </c>
      <c r="C57" s="3" t="s">
        <v>182</v>
      </c>
      <c r="E57" s="6">
        <v>38555.04</v>
      </c>
      <c r="G57" s="19">
        <v>0.5</v>
      </c>
      <c r="I57" s="20">
        <f t="shared" si="0"/>
        <v>19277.52</v>
      </c>
      <c r="K57" s="5">
        <f t="shared" si="1"/>
        <v>19277.52</v>
      </c>
      <c r="M57" s="14">
        <v>0.3627</v>
      </c>
      <c r="O57" s="5">
        <f t="shared" si="4"/>
        <v>6991.956504000001</v>
      </c>
      <c r="Q57" s="16">
        <f t="shared" si="2"/>
        <v>12285.563495999999</v>
      </c>
      <c r="S57" s="16">
        <f t="shared" si="3"/>
        <v>38555.04</v>
      </c>
    </row>
    <row r="58" spans="1:19" ht="11.25">
      <c r="A58" s="4" t="s">
        <v>53</v>
      </c>
      <c r="C58" s="3" t="s">
        <v>183</v>
      </c>
      <c r="E58" s="6">
        <v>10555.44</v>
      </c>
      <c r="G58" s="19">
        <v>0.5</v>
      </c>
      <c r="I58" s="20">
        <f t="shared" si="0"/>
        <v>5277.72</v>
      </c>
      <c r="K58" s="5">
        <f t="shared" si="1"/>
        <v>5277.72</v>
      </c>
      <c r="M58" s="14">
        <v>0.3853</v>
      </c>
      <c r="O58" s="5">
        <f t="shared" si="4"/>
        <v>2033.505516</v>
      </c>
      <c r="Q58" s="16">
        <f t="shared" si="2"/>
        <v>3244.214484</v>
      </c>
      <c r="S58" s="16">
        <f t="shared" si="3"/>
        <v>10555.44</v>
      </c>
    </row>
    <row r="59" spans="1:19" ht="11.25">
      <c r="A59" s="4" t="s">
        <v>54</v>
      </c>
      <c r="C59" s="3" t="s">
        <v>184</v>
      </c>
      <c r="E59" s="6">
        <v>56721.25</v>
      </c>
      <c r="G59" s="19">
        <v>0.5</v>
      </c>
      <c r="I59" s="20">
        <f t="shared" si="0"/>
        <v>28360.625</v>
      </c>
      <c r="K59" s="5">
        <f t="shared" si="1"/>
        <v>28360.625</v>
      </c>
      <c r="M59" s="14">
        <v>0.4391</v>
      </c>
      <c r="O59" s="5">
        <f t="shared" si="4"/>
        <v>12453.1504375</v>
      </c>
      <c r="Q59" s="16">
        <f t="shared" si="2"/>
        <v>15907.4745625</v>
      </c>
      <c r="S59" s="16">
        <f t="shared" si="3"/>
        <v>56721.25</v>
      </c>
    </row>
    <row r="60" spans="1:19" ht="11.25">
      <c r="A60" s="4" t="s">
        <v>55</v>
      </c>
      <c r="C60" s="3" t="s">
        <v>185</v>
      </c>
      <c r="E60" s="6">
        <v>54493.14</v>
      </c>
      <c r="G60" s="19">
        <v>0.5</v>
      </c>
      <c r="I60" s="20">
        <f t="shared" si="0"/>
        <v>27246.57</v>
      </c>
      <c r="K60" s="5">
        <f t="shared" si="1"/>
        <v>27246.57</v>
      </c>
      <c r="M60" s="14">
        <v>0.2245</v>
      </c>
      <c r="O60" s="5">
        <f t="shared" si="4"/>
        <v>6116.854965</v>
      </c>
      <c r="Q60" s="16">
        <f t="shared" si="2"/>
        <v>21129.715035</v>
      </c>
      <c r="S60" s="16">
        <f t="shared" si="3"/>
        <v>54493.14</v>
      </c>
    </row>
    <row r="61" spans="1:19" ht="11.25">
      <c r="A61" s="4" t="s">
        <v>56</v>
      </c>
      <c r="C61" s="3" t="s">
        <v>186</v>
      </c>
      <c r="E61" s="6">
        <v>89787.35</v>
      </c>
      <c r="G61" s="19">
        <v>0.5</v>
      </c>
      <c r="I61" s="20">
        <f t="shared" si="0"/>
        <v>44893.675</v>
      </c>
      <c r="K61" s="5">
        <f t="shared" si="1"/>
        <v>44893.675</v>
      </c>
      <c r="M61" s="17">
        <v>0.4764</v>
      </c>
      <c r="O61" s="5">
        <f t="shared" si="4"/>
        <v>21387.34677</v>
      </c>
      <c r="Q61" s="16">
        <f t="shared" si="2"/>
        <v>23506.328230000003</v>
      </c>
      <c r="S61" s="16">
        <f t="shared" si="3"/>
        <v>89787.35</v>
      </c>
    </row>
    <row r="62" spans="1:19" ht="11.25">
      <c r="A62" s="4" t="s">
        <v>57</v>
      </c>
      <c r="C62" s="3" t="s">
        <v>187</v>
      </c>
      <c r="E62" s="6">
        <v>37928.73</v>
      </c>
      <c r="G62" s="19">
        <v>0.5</v>
      </c>
      <c r="I62" s="20">
        <f t="shared" si="0"/>
        <v>18964.365</v>
      </c>
      <c r="K62" s="5">
        <f t="shared" si="1"/>
        <v>18964.365</v>
      </c>
      <c r="M62" s="14">
        <v>0.4401</v>
      </c>
      <c r="O62" s="5">
        <f t="shared" si="4"/>
        <v>8346.2170365</v>
      </c>
      <c r="Q62" s="16">
        <f t="shared" si="2"/>
        <v>10618.147963500001</v>
      </c>
      <c r="S62" s="16">
        <f t="shared" si="3"/>
        <v>37928.73</v>
      </c>
    </row>
    <row r="63" spans="1:19" ht="11.25">
      <c r="A63" s="4" t="s">
        <v>58</v>
      </c>
      <c r="C63" s="3" t="s">
        <v>188</v>
      </c>
      <c r="E63" s="6">
        <v>24112.18</v>
      </c>
      <c r="G63" s="19">
        <v>0.5</v>
      </c>
      <c r="I63" s="20">
        <f t="shared" si="0"/>
        <v>12056.09</v>
      </c>
      <c r="K63" s="5">
        <f t="shared" si="1"/>
        <v>12056.09</v>
      </c>
      <c r="M63" s="14">
        <v>0.1698</v>
      </c>
      <c r="O63" s="5">
        <f t="shared" si="4"/>
        <v>2047.124082</v>
      </c>
      <c r="Q63" s="16">
        <f t="shared" si="2"/>
        <v>10008.965918</v>
      </c>
      <c r="S63" s="16">
        <f t="shared" si="3"/>
        <v>24112.18</v>
      </c>
    </row>
    <row r="64" spans="1:19" ht="11.25">
      <c r="A64" s="4" t="s">
        <v>59</v>
      </c>
      <c r="C64" s="3" t="s">
        <v>189</v>
      </c>
      <c r="E64" s="6">
        <v>3098.65</v>
      </c>
      <c r="G64" s="19">
        <v>0.5</v>
      </c>
      <c r="I64" s="20">
        <f t="shared" si="0"/>
        <v>1549.325</v>
      </c>
      <c r="K64" s="5">
        <f t="shared" si="1"/>
        <v>1549.325</v>
      </c>
      <c r="M64" s="14">
        <v>0.3355</v>
      </c>
      <c r="O64" s="5">
        <f t="shared" si="4"/>
        <v>519.7985375000001</v>
      </c>
      <c r="Q64" s="16">
        <f t="shared" si="2"/>
        <v>1029.5264625</v>
      </c>
      <c r="S64" s="16">
        <f t="shared" si="3"/>
        <v>3098.65</v>
      </c>
    </row>
    <row r="65" spans="1:19" ht="11.25">
      <c r="A65" s="4" t="s">
        <v>60</v>
      </c>
      <c r="C65" s="3" t="s">
        <v>190</v>
      </c>
      <c r="E65" s="6">
        <v>0</v>
      </c>
      <c r="G65" s="19">
        <v>0.5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82226.19</v>
      </c>
      <c r="G66" s="19">
        <v>0.5</v>
      </c>
      <c r="I66" s="20">
        <f t="shared" si="0"/>
        <v>41113.095</v>
      </c>
      <c r="K66" s="5">
        <f t="shared" si="1"/>
        <v>41113.095</v>
      </c>
      <c r="M66" s="14">
        <v>0.2286</v>
      </c>
      <c r="O66" s="5">
        <f t="shared" si="4"/>
        <v>9398.453517</v>
      </c>
      <c r="Q66" s="16">
        <f t="shared" si="2"/>
        <v>31714.641483</v>
      </c>
      <c r="S66" s="16">
        <f t="shared" si="3"/>
        <v>82226.19</v>
      </c>
    </row>
    <row r="67" spans="1:19" ht="11.25">
      <c r="A67" s="4" t="s">
        <v>62</v>
      </c>
      <c r="C67" s="3" t="s">
        <v>192</v>
      </c>
      <c r="E67" s="6">
        <v>13194.3</v>
      </c>
      <c r="G67" s="19">
        <v>0.5</v>
      </c>
      <c r="I67" s="20">
        <f t="shared" si="0"/>
        <v>6597.15</v>
      </c>
      <c r="K67" s="5">
        <f t="shared" si="1"/>
        <v>6597.15</v>
      </c>
      <c r="M67" s="14">
        <v>0.4333</v>
      </c>
      <c r="O67" s="5">
        <f t="shared" si="4"/>
        <v>2858.545095</v>
      </c>
      <c r="Q67" s="16">
        <f t="shared" si="2"/>
        <v>3738.6049049999997</v>
      </c>
      <c r="S67" s="16">
        <f t="shared" si="3"/>
        <v>13194.3</v>
      </c>
    </row>
    <row r="68" spans="1:19" ht="11.25">
      <c r="A68" s="4" t="s">
        <v>63</v>
      </c>
      <c r="C68" s="3" t="s">
        <v>193</v>
      </c>
      <c r="E68" s="6">
        <v>100666.68</v>
      </c>
      <c r="G68" s="19">
        <v>0.5</v>
      </c>
      <c r="I68" s="20">
        <f t="shared" si="0"/>
        <v>50333.34</v>
      </c>
      <c r="K68" s="5">
        <f t="shared" si="1"/>
        <v>50333.34</v>
      </c>
      <c r="M68" s="14">
        <v>0.2834</v>
      </c>
      <c r="O68" s="5">
        <f t="shared" si="4"/>
        <v>14264.468555999998</v>
      </c>
      <c r="Q68" s="16">
        <f t="shared" si="2"/>
        <v>36068.871444</v>
      </c>
      <c r="S68" s="16">
        <f t="shared" si="3"/>
        <v>100666.68</v>
      </c>
    </row>
    <row r="69" spans="1:19" ht="11.25">
      <c r="A69" s="4" t="s">
        <v>64</v>
      </c>
      <c r="C69" s="3" t="s">
        <v>194</v>
      </c>
      <c r="E69" s="6">
        <v>23070.94</v>
      </c>
      <c r="G69" s="19">
        <v>0.5</v>
      </c>
      <c r="I69" s="20">
        <f t="shared" si="0"/>
        <v>11535.47</v>
      </c>
      <c r="K69" s="5">
        <f t="shared" si="1"/>
        <v>11535.47</v>
      </c>
      <c r="M69" s="14">
        <v>0.3132</v>
      </c>
      <c r="O69" s="5">
        <f t="shared" si="4"/>
        <v>3612.9092039999996</v>
      </c>
      <c r="Q69" s="16">
        <f t="shared" si="2"/>
        <v>7922.560796</v>
      </c>
      <c r="S69" s="16">
        <f t="shared" si="3"/>
        <v>23070.94</v>
      </c>
    </row>
    <row r="70" spans="1:19" ht="11.25">
      <c r="A70" s="4" t="s">
        <v>65</v>
      </c>
      <c r="C70" s="3" t="s">
        <v>195</v>
      </c>
      <c r="E70" s="6">
        <v>376.98</v>
      </c>
      <c r="G70" s="19">
        <v>0.5</v>
      </c>
      <c r="I70" s="20">
        <f t="shared" si="0"/>
        <v>188.49</v>
      </c>
      <c r="K70" s="5">
        <f t="shared" si="1"/>
        <v>188.49</v>
      </c>
      <c r="M70" s="14">
        <v>0.4329</v>
      </c>
      <c r="O70" s="5">
        <f t="shared" si="4"/>
        <v>81.59732100000001</v>
      </c>
      <c r="Q70" s="16">
        <f t="shared" si="2"/>
        <v>106.892679</v>
      </c>
      <c r="S70" s="16">
        <f t="shared" si="3"/>
        <v>376.98</v>
      </c>
    </row>
    <row r="71" spans="1:19" ht="11.25">
      <c r="A71" s="4" t="s">
        <v>66</v>
      </c>
      <c r="C71" s="3" t="s">
        <v>196</v>
      </c>
      <c r="E71" s="6">
        <v>27655.08</v>
      </c>
      <c r="G71" s="19">
        <v>0.5</v>
      </c>
      <c r="I71" s="20">
        <f t="shared" si="0"/>
        <v>13827.54</v>
      </c>
      <c r="K71" s="5">
        <f t="shared" si="1"/>
        <v>13827.54</v>
      </c>
      <c r="M71" s="14">
        <v>0.1971</v>
      </c>
      <c r="O71" s="5">
        <f t="shared" si="4"/>
        <v>2725.4081340000002</v>
      </c>
      <c r="Q71" s="16">
        <f t="shared" si="2"/>
        <v>11102.131866</v>
      </c>
      <c r="S71" s="16">
        <f t="shared" si="3"/>
        <v>27655.08</v>
      </c>
    </row>
    <row r="72" spans="1:19" ht="11.25">
      <c r="A72" s="4" t="s">
        <v>67</v>
      </c>
      <c r="C72" s="3" t="s">
        <v>197</v>
      </c>
      <c r="E72" s="6">
        <v>10555.44</v>
      </c>
      <c r="G72" s="19">
        <v>0.5</v>
      </c>
      <c r="I72" s="20">
        <f t="shared" si="0"/>
        <v>5277.72</v>
      </c>
      <c r="K72" s="5">
        <f t="shared" si="1"/>
        <v>5277.72</v>
      </c>
      <c r="M72" s="14">
        <v>0.3304</v>
      </c>
      <c r="O72" s="5">
        <f t="shared" si="4"/>
        <v>1743.7586880000001</v>
      </c>
      <c r="Q72" s="16">
        <f t="shared" si="2"/>
        <v>3533.9613120000004</v>
      </c>
      <c r="S72" s="16">
        <f t="shared" si="3"/>
        <v>10555.44</v>
      </c>
    </row>
    <row r="73" spans="1:19" ht="11.25">
      <c r="A73" s="4" t="s">
        <v>68</v>
      </c>
      <c r="C73" s="3" t="s">
        <v>198</v>
      </c>
      <c r="E73" s="6">
        <v>0</v>
      </c>
      <c r="G73" s="19">
        <v>0.5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8376.11</v>
      </c>
      <c r="G74" s="19">
        <v>0.5</v>
      </c>
      <c r="I74" s="20">
        <f aca="true" t="shared" si="5" ref="I74:I137">E74*G74</f>
        <v>4188.055</v>
      </c>
      <c r="K74" s="5">
        <f aca="true" t="shared" si="6" ref="K74:K135">E74-I74</f>
        <v>4188.055</v>
      </c>
      <c r="M74" s="14">
        <v>0.4083</v>
      </c>
      <c r="O74" s="5">
        <f t="shared" si="4"/>
        <v>1709.9828565</v>
      </c>
      <c r="Q74" s="16">
        <f aca="true" t="shared" si="7" ref="Q74:Q135">K74-O74</f>
        <v>2478.0721435000005</v>
      </c>
      <c r="S74" s="16">
        <f aca="true" t="shared" si="8" ref="S74:S135">I74+O74+Q74</f>
        <v>8376.11</v>
      </c>
    </row>
    <row r="75" spans="1:19" ht="11.25">
      <c r="A75" s="4" t="s">
        <v>70</v>
      </c>
      <c r="C75" s="3" t="s">
        <v>200</v>
      </c>
      <c r="E75" s="6">
        <v>103901.28</v>
      </c>
      <c r="G75" s="19">
        <v>0.5</v>
      </c>
      <c r="I75" s="20">
        <f t="shared" si="5"/>
        <v>51950.64</v>
      </c>
      <c r="K75" s="5">
        <f t="shared" si="6"/>
        <v>51950.64</v>
      </c>
      <c r="M75" s="14">
        <v>0.2865</v>
      </c>
      <c r="O75" s="5">
        <f aca="true" t="shared" si="9" ref="O75:O135">K75*M75</f>
        <v>14883.858359999998</v>
      </c>
      <c r="Q75" s="16">
        <f t="shared" si="7"/>
        <v>37066.78164</v>
      </c>
      <c r="S75" s="16">
        <f t="shared" si="8"/>
        <v>103901.28</v>
      </c>
    </row>
    <row r="76" spans="1:19" ht="11.25">
      <c r="A76" s="4" t="s">
        <v>71</v>
      </c>
      <c r="C76" s="3" t="s">
        <v>201</v>
      </c>
      <c r="E76" s="6">
        <v>0</v>
      </c>
      <c r="G76" s="19">
        <v>0.5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66915.22</v>
      </c>
      <c r="G77" s="19">
        <v>0.5</v>
      </c>
      <c r="I77" s="20">
        <f t="shared" si="5"/>
        <v>33457.61</v>
      </c>
      <c r="K77" s="5">
        <f t="shared" si="6"/>
        <v>33457.61</v>
      </c>
      <c r="M77" s="14">
        <v>0.2355</v>
      </c>
      <c r="O77" s="5">
        <f t="shared" si="9"/>
        <v>7879.267155</v>
      </c>
      <c r="Q77" s="16">
        <f t="shared" si="7"/>
        <v>25578.342845</v>
      </c>
      <c r="S77" s="16">
        <f t="shared" si="8"/>
        <v>66915.22</v>
      </c>
    </row>
    <row r="78" spans="1:19" ht="11.25">
      <c r="A78" s="4" t="s">
        <v>73</v>
      </c>
      <c r="C78" s="3" t="s">
        <v>203</v>
      </c>
      <c r="E78" s="6">
        <v>27519.54</v>
      </c>
      <c r="G78" s="19">
        <v>0.5</v>
      </c>
      <c r="I78" s="20">
        <f t="shared" si="5"/>
        <v>13759.77</v>
      </c>
      <c r="K78" s="5">
        <f t="shared" si="6"/>
        <v>13759.77</v>
      </c>
      <c r="M78" s="14">
        <v>0.4342</v>
      </c>
      <c r="O78" s="5">
        <f t="shared" si="9"/>
        <v>5974.492134</v>
      </c>
      <c r="Q78" s="16">
        <f t="shared" si="7"/>
        <v>7785.277866</v>
      </c>
      <c r="S78" s="16">
        <f t="shared" si="8"/>
        <v>27519.54</v>
      </c>
    </row>
    <row r="79" spans="1:19" ht="11.25">
      <c r="A79" s="4" t="s">
        <v>74</v>
      </c>
      <c r="C79" s="3" t="s">
        <v>204</v>
      </c>
      <c r="E79" s="6">
        <v>30880.61</v>
      </c>
      <c r="G79" s="19">
        <v>0.5</v>
      </c>
      <c r="I79" s="20">
        <f t="shared" si="5"/>
        <v>15440.305</v>
      </c>
      <c r="K79" s="5">
        <f t="shared" si="6"/>
        <v>15440.305</v>
      </c>
      <c r="M79" s="14">
        <v>0.2232</v>
      </c>
      <c r="O79" s="5">
        <f t="shared" si="9"/>
        <v>3446.276076</v>
      </c>
      <c r="Q79" s="16">
        <f t="shared" si="7"/>
        <v>11994.028924</v>
      </c>
      <c r="S79" s="16">
        <f t="shared" si="8"/>
        <v>30880.61</v>
      </c>
    </row>
    <row r="80" spans="1:19" ht="11.25">
      <c r="A80" s="4" t="s">
        <v>75</v>
      </c>
      <c r="C80" s="3" t="s">
        <v>205</v>
      </c>
      <c r="E80" s="6">
        <v>12555.47</v>
      </c>
      <c r="G80" s="19">
        <v>0.5</v>
      </c>
      <c r="I80" s="20">
        <f t="shared" si="5"/>
        <v>6277.735</v>
      </c>
      <c r="K80" s="5">
        <f t="shared" si="6"/>
        <v>6277.735</v>
      </c>
      <c r="M80" s="14">
        <v>0.3716</v>
      </c>
      <c r="O80" s="5">
        <f t="shared" si="9"/>
        <v>2332.806326</v>
      </c>
      <c r="Q80" s="16">
        <f t="shared" si="7"/>
        <v>3944.928674</v>
      </c>
      <c r="S80" s="16">
        <f t="shared" si="8"/>
        <v>12555.469999999998</v>
      </c>
    </row>
    <row r="81" spans="1:19" ht="11.25">
      <c r="A81" s="4" t="s">
        <v>76</v>
      </c>
      <c r="C81" s="3" t="s">
        <v>206</v>
      </c>
      <c r="E81" s="6">
        <v>245758.36</v>
      </c>
      <c r="G81" s="19">
        <v>0.5</v>
      </c>
      <c r="I81" s="20">
        <f t="shared" si="5"/>
        <v>122879.18</v>
      </c>
      <c r="K81" s="5">
        <f t="shared" si="6"/>
        <v>122879.18</v>
      </c>
      <c r="M81" s="14">
        <v>0.3414</v>
      </c>
      <c r="O81" s="5">
        <f t="shared" si="9"/>
        <v>41950.95205199999</v>
      </c>
      <c r="Q81" s="16">
        <f t="shared" si="7"/>
        <v>80928.227948</v>
      </c>
      <c r="S81" s="16">
        <f t="shared" si="8"/>
        <v>245758.36</v>
      </c>
    </row>
    <row r="82" spans="1:19" ht="11.25">
      <c r="A82" s="4" t="s">
        <v>77</v>
      </c>
      <c r="C82" s="3" t="s">
        <v>207</v>
      </c>
      <c r="E82" s="6">
        <v>129945.69</v>
      </c>
      <c r="G82" s="19">
        <v>0.5</v>
      </c>
      <c r="I82" s="20">
        <f t="shared" si="5"/>
        <v>64972.845</v>
      </c>
      <c r="K82" s="5">
        <f t="shared" si="6"/>
        <v>64972.845</v>
      </c>
      <c r="M82" s="14">
        <v>0.2923</v>
      </c>
      <c r="O82" s="5">
        <f t="shared" si="9"/>
        <v>18991.5625935</v>
      </c>
      <c r="Q82" s="16">
        <f t="shared" si="7"/>
        <v>45981.2824065</v>
      </c>
      <c r="S82" s="16">
        <f t="shared" si="8"/>
        <v>129945.69</v>
      </c>
    </row>
    <row r="83" spans="1:19" ht="11.25">
      <c r="A83" s="4" t="s">
        <v>78</v>
      </c>
      <c r="C83" s="3" t="s">
        <v>208</v>
      </c>
      <c r="E83" s="6">
        <v>10555.44</v>
      </c>
      <c r="G83" s="19">
        <v>0.5</v>
      </c>
      <c r="I83" s="20">
        <f t="shared" si="5"/>
        <v>5277.72</v>
      </c>
      <c r="K83" s="5">
        <f t="shared" si="6"/>
        <v>5277.72</v>
      </c>
      <c r="M83" s="14">
        <v>0.4199</v>
      </c>
      <c r="O83" s="5">
        <f t="shared" si="9"/>
        <v>2216.1146280000003</v>
      </c>
      <c r="Q83" s="16">
        <f t="shared" si="7"/>
        <v>3061.605372</v>
      </c>
      <c r="S83" s="16">
        <f t="shared" si="8"/>
        <v>10555.44</v>
      </c>
    </row>
    <row r="84" spans="1:19" ht="11.25">
      <c r="A84" s="4" t="s">
        <v>79</v>
      </c>
      <c r="C84" s="3" t="s">
        <v>209</v>
      </c>
      <c r="E84" s="6">
        <v>21856.41</v>
      </c>
      <c r="G84" s="19">
        <v>0.5</v>
      </c>
      <c r="I84" s="20">
        <f t="shared" si="5"/>
        <v>10928.205</v>
      </c>
      <c r="K84" s="5">
        <f t="shared" si="6"/>
        <v>10928.205</v>
      </c>
      <c r="M84" s="14">
        <v>0.3227</v>
      </c>
      <c r="O84" s="5">
        <f t="shared" si="9"/>
        <v>3526.5317535</v>
      </c>
      <c r="Q84" s="16">
        <f t="shared" si="7"/>
        <v>7401.6732465000005</v>
      </c>
      <c r="S84" s="16">
        <f t="shared" si="8"/>
        <v>21856.41</v>
      </c>
    </row>
    <row r="85" spans="1:19" ht="11.25">
      <c r="A85" s="4" t="s">
        <v>80</v>
      </c>
      <c r="C85" s="3" t="s">
        <v>210</v>
      </c>
      <c r="E85" s="6">
        <v>-1029.97</v>
      </c>
      <c r="G85" s="19">
        <v>0.5</v>
      </c>
      <c r="I85" s="20">
        <f t="shared" si="5"/>
        <v>-514.985</v>
      </c>
      <c r="K85" s="5">
        <f t="shared" si="6"/>
        <v>-514.985</v>
      </c>
      <c r="M85" s="14">
        <v>0.4397</v>
      </c>
      <c r="O85" s="5">
        <f t="shared" si="9"/>
        <v>-226.4389045</v>
      </c>
      <c r="Q85" s="16">
        <f t="shared" si="7"/>
        <v>-288.5460955</v>
      </c>
      <c r="S85" s="16">
        <f t="shared" si="8"/>
        <v>-1029.97</v>
      </c>
    </row>
    <row r="86" spans="1:19" ht="11.25">
      <c r="A86" s="4" t="s">
        <v>81</v>
      </c>
      <c r="C86" s="3" t="s">
        <v>211</v>
      </c>
      <c r="E86" s="6">
        <v>67867.46</v>
      </c>
      <c r="G86" s="19">
        <v>0.5</v>
      </c>
      <c r="I86" s="20">
        <f t="shared" si="5"/>
        <v>33933.73</v>
      </c>
      <c r="K86" s="5">
        <f t="shared" si="6"/>
        <v>33933.73</v>
      </c>
      <c r="M86" s="14">
        <v>0.2336</v>
      </c>
      <c r="O86" s="5">
        <f t="shared" si="9"/>
        <v>7926.919328000001</v>
      </c>
      <c r="Q86" s="16">
        <f t="shared" si="7"/>
        <v>26006.810672000003</v>
      </c>
      <c r="S86" s="16">
        <f t="shared" si="8"/>
        <v>67867.46</v>
      </c>
    </row>
    <row r="87" spans="1:19" ht="11.25">
      <c r="A87" s="4" t="s">
        <v>82</v>
      </c>
      <c r="C87" s="3" t="s">
        <v>212</v>
      </c>
      <c r="E87" s="6">
        <v>133841.87</v>
      </c>
      <c r="G87" s="19">
        <v>0.5</v>
      </c>
      <c r="I87" s="20">
        <f t="shared" si="5"/>
        <v>66920.935</v>
      </c>
      <c r="K87" s="5">
        <f t="shared" si="6"/>
        <v>66920.935</v>
      </c>
      <c r="M87" s="14">
        <v>0.3445</v>
      </c>
      <c r="O87" s="5">
        <f t="shared" si="9"/>
        <v>23054.2621075</v>
      </c>
      <c r="Q87" s="16">
        <f t="shared" si="7"/>
        <v>43866.6728925</v>
      </c>
      <c r="S87" s="16">
        <f t="shared" si="8"/>
        <v>133841.87</v>
      </c>
    </row>
    <row r="88" spans="1:19" ht="11.25">
      <c r="A88" s="4" t="s">
        <v>83</v>
      </c>
      <c r="C88" s="3" t="s">
        <v>213</v>
      </c>
      <c r="E88" s="6">
        <v>58617.84</v>
      </c>
      <c r="G88" s="19">
        <v>0.5</v>
      </c>
      <c r="I88" s="20">
        <f t="shared" si="5"/>
        <v>29308.92</v>
      </c>
      <c r="K88" s="5">
        <f t="shared" si="6"/>
        <v>29308.92</v>
      </c>
      <c r="M88" s="14">
        <v>0.1894</v>
      </c>
      <c r="O88" s="5">
        <f t="shared" si="9"/>
        <v>5551.109448</v>
      </c>
      <c r="Q88" s="16">
        <f t="shared" si="7"/>
        <v>23757.810552</v>
      </c>
      <c r="S88" s="16">
        <f t="shared" si="8"/>
        <v>58617.84</v>
      </c>
    </row>
    <row r="89" spans="1:19" ht="11.25">
      <c r="A89" s="4" t="s">
        <v>84</v>
      </c>
      <c r="C89" s="3" t="s">
        <v>214</v>
      </c>
      <c r="E89" s="6">
        <v>3186</v>
      </c>
      <c r="G89" s="19">
        <v>0.5</v>
      </c>
      <c r="I89" s="20">
        <f t="shared" si="5"/>
        <v>1593</v>
      </c>
      <c r="K89" s="5">
        <f t="shared" si="6"/>
        <v>1593</v>
      </c>
      <c r="M89" s="14">
        <v>0.3154</v>
      </c>
      <c r="O89" s="5">
        <f t="shared" si="9"/>
        <v>502.4322</v>
      </c>
      <c r="Q89" s="16">
        <f t="shared" si="7"/>
        <v>1090.5678</v>
      </c>
      <c r="S89" s="16">
        <f t="shared" si="8"/>
        <v>3186</v>
      </c>
    </row>
    <row r="90" spans="1:19" ht="11.25">
      <c r="A90" s="4" t="s">
        <v>85</v>
      </c>
      <c r="C90" s="3" t="s">
        <v>215</v>
      </c>
      <c r="E90" s="6">
        <v>47656.3</v>
      </c>
      <c r="G90" s="19">
        <v>0.5</v>
      </c>
      <c r="I90" s="20">
        <f t="shared" si="5"/>
        <v>23828.15</v>
      </c>
      <c r="K90" s="5">
        <f t="shared" si="6"/>
        <v>23828.15</v>
      </c>
      <c r="M90" s="14">
        <v>0.3517</v>
      </c>
      <c r="O90" s="5">
        <f t="shared" si="9"/>
        <v>8380.360355</v>
      </c>
      <c r="Q90" s="16">
        <f t="shared" si="7"/>
        <v>15447.789645</v>
      </c>
      <c r="S90" s="16">
        <f t="shared" si="8"/>
        <v>47656.3</v>
      </c>
    </row>
    <row r="91" spans="1:19" ht="11.25">
      <c r="A91" s="4" t="s">
        <v>86</v>
      </c>
      <c r="C91" s="3" t="s">
        <v>216</v>
      </c>
      <c r="E91" s="6">
        <v>72309.98</v>
      </c>
      <c r="G91" s="19">
        <v>0.5</v>
      </c>
      <c r="I91" s="20">
        <f t="shared" si="5"/>
        <v>36154.99</v>
      </c>
      <c r="K91" s="5">
        <f t="shared" si="6"/>
        <v>36154.99</v>
      </c>
      <c r="M91" s="14">
        <v>0.2337</v>
      </c>
      <c r="O91" s="5">
        <f t="shared" si="9"/>
        <v>8449.421162999999</v>
      </c>
      <c r="Q91" s="16">
        <f t="shared" si="7"/>
        <v>27705.568837</v>
      </c>
      <c r="S91" s="16">
        <f t="shared" si="8"/>
        <v>72309.98</v>
      </c>
    </row>
    <row r="92" spans="1:19" ht="11.25">
      <c r="A92" s="4" t="s">
        <v>87</v>
      </c>
      <c r="C92" s="3" t="s">
        <v>217</v>
      </c>
      <c r="E92" s="6">
        <v>0</v>
      </c>
      <c r="G92" s="19">
        <v>0.5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168005.18</v>
      </c>
      <c r="G93" s="19">
        <v>0.5</v>
      </c>
      <c r="I93" s="20">
        <f t="shared" si="5"/>
        <v>84002.59</v>
      </c>
      <c r="K93" s="5">
        <f t="shared" si="6"/>
        <v>84002.59</v>
      </c>
      <c r="M93" s="14">
        <v>0.4588</v>
      </c>
      <c r="O93" s="5">
        <f t="shared" si="9"/>
        <v>38540.388291999996</v>
      </c>
      <c r="Q93" s="16">
        <f t="shared" si="7"/>
        <v>45462.201708</v>
      </c>
      <c r="S93" s="16">
        <f t="shared" si="8"/>
        <v>168005.18</v>
      </c>
    </row>
    <row r="94" spans="1:19" ht="11.25">
      <c r="A94" s="4" t="s">
        <v>89</v>
      </c>
      <c r="C94" s="3" t="s">
        <v>219</v>
      </c>
      <c r="E94" s="6">
        <v>182698.96</v>
      </c>
      <c r="G94" s="19">
        <v>0.5</v>
      </c>
      <c r="I94" s="20">
        <f t="shared" si="5"/>
        <v>91349.48</v>
      </c>
      <c r="K94" s="5">
        <f t="shared" si="6"/>
        <v>91349.48</v>
      </c>
      <c r="M94" s="14">
        <v>0.4439</v>
      </c>
      <c r="O94" s="5">
        <f t="shared" si="9"/>
        <v>40550.034172</v>
      </c>
      <c r="Q94" s="16">
        <f t="shared" si="7"/>
        <v>50799.445827999996</v>
      </c>
      <c r="S94" s="16">
        <f t="shared" si="8"/>
        <v>182698.96</v>
      </c>
    </row>
    <row r="95" spans="1:19" ht="11.25">
      <c r="A95" s="4" t="s">
        <v>90</v>
      </c>
      <c r="C95" s="3" t="s">
        <v>220</v>
      </c>
      <c r="E95" s="6">
        <v>-4849.38</v>
      </c>
      <c r="G95" s="19">
        <v>0.5</v>
      </c>
      <c r="I95" s="20">
        <f t="shared" si="5"/>
        <v>-2424.69</v>
      </c>
      <c r="K95" s="5">
        <f t="shared" si="6"/>
        <v>-2424.69</v>
      </c>
      <c r="M95" s="14">
        <v>0.3979</v>
      </c>
      <c r="O95" s="5">
        <f t="shared" si="9"/>
        <v>-964.784151</v>
      </c>
      <c r="Q95" s="16">
        <f t="shared" si="7"/>
        <v>-1459.9058490000002</v>
      </c>
      <c r="S95" s="16">
        <f t="shared" si="8"/>
        <v>-4849.38</v>
      </c>
    </row>
    <row r="96" spans="1:19" ht="11.25">
      <c r="A96" s="4" t="s">
        <v>91</v>
      </c>
      <c r="C96" s="3" t="s">
        <v>221</v>
      </c>
      <c r="E96" s="6">
        <v>11264.87</v>
      </c>
      <c r="G96" s="19">
        <v>0.5</v>
      </c>
      <c r="I96" s="20">
        <f t="shared" si="5"/>
        <v>5632.435</v>
      </c>
      <c r="K96" s="5">
        <f t="shared" si="6"/>
        <v>5632.435</v>
      </c>
      <c r="M96" s="14">
        <v>0.2387</v>
      </c>
      <c r="O96" s="5">
        <f t="shared" si="9"/>
        <v>1344.4622345</v>
      </c>
      <c r="Q96" s="16">
        <f t="shared" si="7"/>
        <v>4287.972765500001</v>
      </c>
      <c r="S96" s="16">
        <f t="shared" si="8"/>
        <v>11264.87</v>
      </c>
    </row>
    <row r="97" spans="1:19" ht="11.25">
      <c r="A97" s="4" t="s">
        <v>92</v>
      </c>
      <c r="C97" s="3" t="s">
        <v>222</v>
      </c>
      <c r="E97" s="6">
        <v>71335.55</v>
      </c>
      <c r="G97" s="19">
        <v>0.5</v>
      </c>
      <c r="I97" s="20">
        <f t="shared" si="5"/>
        <v>35667.775</v>
      </c>
      <c r="K97" s="5">
        <f t="shared" si="6"/>
        <v>35667.775</v>
      </c>
      <c r="M97" s="14">
        <v>0.2455</v>
      </c>
      <c r="O97" s="5">
        <f t="shared" si="9"/>
        <v>8756.4387625</v>
      </c>
      <c r="Q97" s="16">
        <f t="shared" si="7"/>
        <v>26911.3362375</v>
      </c>
      <c r="S97" s="16">
        <f t="shared" si="8"/>
        <v>71335.55</v>
      </c>
    </row>
    <row r="98" spans="1:19" ht="11.25">
      <c r="A98" s="4" t="s">
        <v>93</v>
      </c>
      <c r="C98" s="3" t="s">
        <v>223</v>
      </c>
      <c r="E98" s="6">
        <v>87547.26</v>
      </c>
      <c r="G98" s="19">
        <v>0.5</v>
      </c>
      <c r="I98" s="20">
        <f t="shared" si="5"/>
        <v>43773.63</v>
      </c>
      <c r="K98" s="5">
        <f t="shared" si="6"/>
        <v>43773.63</v>
      </c>
      <c r="M98" s="14">
        <v>0.3853</v>
      </c>
      <c r="O98" s="5">
        <f t="shared" si="9"/>
        <v>16865.979638999997</v>
      </c>
      <c r="Q98" s="16">
        <f t="shared" si="7"/>
        <v>26907.650361</v>
      </c>
      <c r="S98" s="16">
        <f t="shared" si="8"/>
        <v>87547.26</v>
      </c>
    </row>
    <row r="99" spans="1:19" ht="11.25">
      <c r="A99" s="4" t="s">
        <v>94</v>
      </c>
      <c r="C99" s="3" t="s">
        <v>224</v>
      </c>
      <c r="E99" s="6">
        <v>2514.5</v>
      </c>
      <c r="G99" s="19">
        <v>0.5</v>
      </c>
      <c r="I99" s="20">
        <f t="shared" si="5"/>
        <v>1257.25</v>
      </c>
      <c r="K99" s="5">
        <f t="shared" si="6"/>
        <v>1257.25</v>
      </c>
      <c r="M99" s="14">
        <v>0.276</v>
      </c>
      <c r="O99" s="5">
        <f t="shared" si="9"/>
        <v>347.00100000000003</v>
      </c>
      <c r="Q99" s="16">
        <f t="shared" si="7"/>
        <v>910.249</v>
      </c>
      <c r="S99" s="16">
        <f t="shared" si="8"/>
        <v>2514.5</v>
      </c>
    </row>
    <row r="100" spans="1:19" ht="11.25">
      <c r="A100" s="4" t="s">
        <v>95</v>
      </c>
      <c r="C100" s="3" t="s">
        <v>225</v>
      </c>
      <c r="E100" s="6">
        <v>55232.34</v>
      </c>
      <c r="G100" s="19">
        <v>0.5</v>
      </c>
      <c r="I100" s="20">
        <f t="shared" si="5"/>
        <v>27616.17</v>
      </c>
      <c r="K100" s="5">
        <f t="shared" si="6"/>
        <v>27616.17</v>
      </c>
      <c r="M100" s="14">
        <v>0.3025</v>
      </c>
      <c r="O100" s="5">
        <f t="shared" si="9"/>
        <v>8353.891425</v>
      </c>
      <c r="Q100" s="16">
        <f t="shared" si="7"/>
        <v>19262.278574999997</v>
      </c>
      <c r="S100" s="16">
        <f t="shared" si="8"/>
        <v>55232.34</v>
      </c>
    </row>
    <row r="101" spans="1:19" ht="11.25">
      <c r="A101" s="4" t="s">
        <v>96</v>
      </c>
      <c r="C101" s="3" t="s">
        <v>226</v>
      </c>
      <c r="E101" s="6">
        <v>17659.04</v>
      </c>
      <c r="G101" s="19">
        <v>0.5</v>
      </c>
      <c r="I101" s="20">
        <f t="shared" si="5"/>
        <v>8829.52</v>
      </c>
      <c r="K101" s="5">
        <f t="shared" si="6"/>
        <v>8829.52</v>
      </c>
      <c r="M101" s="14">
        <v>0.2755</v>
      </c>
      <c r="O101" s="5">
        <f t="shared" si="9"/>
        <v>2432.5327600000005</v>
      </c>
      <c r="Q101" s="16">
        <f t="shared" si="7"/>
        <v>6396.98724</v>
      </c>
      <c r="S101" s="16">
        <f t="shared" si="8"/>
        <v>17659.04</v>
      </c>
    </row>
    <row r="102" spans="1:19" ht="11.25">
      <c r="A102" s="4" t="s">
        <v>97</v>
      </c>
      <c r="C102" s="3" t="s">
        <v>227</v>
      </c>
      <c r="E102" s="6">
        <v>21881.41</v>
      </c>
      <c r="G102" s="19">
        <v>0.5</v>
      </c>
      <c r="I102" s="20">
        <f t="shared" si="5"/>
        <v>10940.705</v>
      </c>
      <c r="K102" s="5">
        <f t="shared" si="6"/>
        <v>10940.705</v>
      </c>
      <c r="M102" s="14">
        <v>0.2708</v>
      </c>
      <c r="O102" s="5">
        <f t="shared" si="9"/>
        <v>2962.742914</v>
      </c>
      <c r="Q102" s="16">
        <f t="shared" si="7"/>
        <v>7977.9620859999995</v>
      </c>
      <c r="S102" s="16">
        <f t="shared" si="8"/>
        <v>21881.41</v>
      </c>
    </row>
    <row r="103" spans="1:19" ht="11.25">
      <c r="A103" s="4" t="s">
        <v>98</v>
      </c>
      <c r="C103" s="3" t="s">
        <v>228</v>
      </c>
      <c r="E103" s="6">
        <v>46191.88</v>
      </c>
      <c r="G103" s="19">
        <v>0.5</v>
      </c>
      <c r="I103" s="20">
        <f t="shared" si="5"/>
        <v>23095.94</v>
      </c>
      <c r="K103" s="5">
        <f t="shared" si="6"/>
        <v>23095.94</v>
      </c>
      <c r="M103" s="14">
        <v>0.3888</v>
      </c>
      <c r="O103" s="5">
        <f t="shared" si="9"/>
        <v>8979.701471999999</v>
      </c>
      <c r="Q103" s="16">
        <f t="shared" si="7"/>
        <v>14116.238528</v>
      </c>
      <c r="S103" s="16">
        <f t="shared" si="8"/>
        <v>46191.88</v>
      </c>
    </row>
    <row r="104" spans="1:19" ht="11.25">
      <c r="A104" s="4" t="s">
        <v>99</v>
      </c>
      <c r="C104" s="3" t="s">
        <v>229</v>
      </c>
      <c r="E104" s="6">
        <v>207505.17</v>
      </c>
      <c r="G104" s="19">
        <v>0.5</v>
      </c>
      <c r="I104" s="20">
        <f t="shared" si="5"/>
        <v>103752.585</v>
      </c>
      <c r="K104" s="5">
        <f t="shared" si="6"/>
        <v>103752.585</v>
      </c>
      <c r="M104" s="14">
        <v>0.5309</v>
      </c>
      <c r="O104" s="5">
        <f t="shared" si="9"/>
        <v>55082.24737650001</v>
      </c>
      <c r="Q104" s="16">
        <f t="shared" si="7"/>
        <v>48670.337623499996</v>
      </c>
      <c r="S104" s="16">
        <f t="shared" si="8"/>
        <v>207505.17</v>
      </c>
    </row>
    <row r="105" spans="1:19" ht="11.25">
      <c r="A105" s="4" t="s">
        <v>100</v>
      </c>
      <c r="C105" s="3" t="s">
        <v>230</v>
      </c>
      <c r="E105" s="6">
        <v>39981.5</v>
      </c>
      <c r="G105" s="19">
        <v>0.5</v>
      </c>
      <c r="I105" s="20">
        <f t="shared" si="5"/>
        <v>19990.75</v>
      </c>
      <c r="K105" s="5">
        <f t="shared" si="6"/>
        <v>19990.75</v>
      </c>
      <c r="M105" s="14">
        <v>0.255</v>
      </c>
      <c r="O105" s="5">
        <f t="shared" si="9"/>
        <v>5097.64125</v>
      </c>
      <c r="Q105" s="16">
        <f t="shared" si="7"/>
        <v>14893.10875</v>
      </c>
      <c r="S105" s="16">
        <f t="shared" si="8"/>
        <v>39981.5</v>
      </c>
    </row>
    <row r="106" spans="1:19" ht="11.25">
      <c r="A106" s="4" t="s">
        <v>101</v>
      </c>
      <c r="C106" s="3" t="s">
        <v>231</v>
      </c>
      <c r="E106" s="6">
        <v>55258.36</v>
      </c>
      <c r="G106" s="19">
        <v>0.5</v>
      </c>
      <c r="I106" s="20">
        <f t="shared" si="5"/>
        <v>27629.18</v>
      </c>
      <c r="K106" s="5">
        <f t="shared" si="6"/>
        <v>27629.18</v>
      </c>
      <c r="M106" s="14">
        <v>0.2547</v>
      </c>
      <c r="O106" s="5">
        <f t="shared" si="9"/>
        <v>7037.152145999999</v>
      </c>
      <c r="Q106" s="16">
        <f t="shared" si="7"/>
        <v>20592.027854</v>
      </c>
      <c r="S106" s="16">
        <f t="shared" si="8"/>
        <v>55258.36</v>
      </c>
    </row>
    <row r="107" spans="1:19" ht="11.25">
      <c r="A107" s="4" t="s">
        <v>102</v>
      </c>
      <c r="C107" s="3" t="s">
        <v>232</v>
      </c>
      <c r="E107" s="6">
        <v>14325.24</v>
      </c>
      <c r="G107" s="19">
        <v>0.5</v>
      </c>
      <c r="I107" s="20">
        <f t="shared" si="5"/>
        <v>7162.62</v>
      </c>
      <c r="K107" s="5">
        <f t="shared" si="6"/>
        <v>7162.62</v>
      </c>
      <c r="M107" s="14">
        <v>0.2329</v>
      </c>
      <c r="O107" s="5">
        <f t="shared" si="9"/>
        <v>1668.174198</v>
      </c>
      <c r="Q107" s="16">
        <f t="shared" si="7"/>
        <v>5494.445802</v>
      </c>
      <c r="S107" s="16">
        <f t="shared" si="8"/>
        <v>14325.24</v>
      </c>
    </row>
    <row r="108" spans="1:19" ht="11.25">
      <c r="A108" s="4" t="s">
        <v>103</v>
      </c>
      <c r="C108" s="3" t="s">
        <v>233</v>
      </c>
      <c r="E108" s="6">
        <v>156533.2</v>
      </c>
      <c r="G108" s="19">
        <v>0.5</v>
      </c>
      <c r="I108" s="20">
        <f t="shared" si="5"/>
        <v>78266.6</v>
      </c>
      <c r="K108" s="5">
        <f t="shared" si="6"/>
        <v>78266.6</v>
      </c>
      <c r="M108" s="14">
        <v>0.3068</v>
      </c>
      <c r="O108" s="5">
        <f t="shared" si="9"/>
        <v>24012.192880000002</v>
      </c>
      <c r="Q108" s="16">
        <f t="shared" si="7"/>
        <v>54254.40712</v>
      </c>
      <c r="S108" s="16">
        <f t="shared" si="8"/>
        <v>156533.2</v>
      </c>
    </row>
    <row r="109" spans="1:19" ht="11.25">
      <c r="A109" s="4" t="s">
        <v>104</v>
      </c>
      <c r="C109" s="3" t="s">
        <v>234</v>
      </c>
      <c r="E109" s="6">
        <v>97729.75</v>
      </c>
      <c r="G109" s="19">
        <v>0.5</v>
      </c>
      <c r="I109" s="20">
        <f t="shared" si="5"/>
        <v>48864.875</v>
      </c>
      <c r="K109" s="5">
        <f t="shared" si="6"/>
        <v>48864.875</v>
      </c>
      <c r="M109" s="14">
        <v>0.3715</v>
      </c>
      <c r="O109" s="5">
        <f t="shared" si="9"/>
        <v>18153.3010625</v>
      </c>
      <c r="Q109" s="16">
        <f t="shared" si="7"/>
        <v>30711.5739375</v>
      </c>
      <c r="S109" s="16">
        <f t="shared" si="8"/>
        <v>97729.75</v>
      </c>
    </row>
    <row r="110" spans="1:19" ht="11.25">
      <c r="A110" s="4" t="s">
        <v>105</v>
      </c>
      <c r="C110" s="3" t="s">
        <v>235</v>
      </c>
      <c r="E110" s="6">
        <v>-13387.76</v>
      </c>
      <c r="G110" s="19">
        <v>0.5</v>
      </c>
      <c r="I110" s="20">
        <f t="shared" si="5"/>
        <v>-6693.88</v>
      </c>
      <c r="K110" s="5">
        <f t="shared" si="6"/>
        <v>-6693.88</v>
      </c>
      <c r="M110" s="14">
        <v>0.4027</v>
      </c>
      <c r="O110" s="5">
        <f t="shared" si="9"/>
        <v>-2695.625476</v>
      </c>
      <c r="Q110" s="16">
        <f t="shared" si="7"/>
        <v>-3998.254524</v>
      </c>
      <c r="S110" s="16">
        <f t="shared" si="8"/>
        <v>-13387.76</v>
      </c>
    </row>
    <row r="111" spans="1:19" ht="11.25">
      <c r="A111" s="4" t="s">
        <v>106</v>
      </c>
      <c r="C111" s="3" t="s">
        <v>236</v>
      </c>
      <c r="E111" s="6">
        <v>52805.87</v>
      </c>
      <c r="G111" s="19">
        <v>0.5</v>
      </c>
      <c r="I111" s="20">
        <f t="shared" si="5"/>
        <v>26402.935</v>
      </c>
      <c r="K111" s="5">
        <f t="shared" si="6"/>
        <v>26402.935</v>
      </c>
      <c r="M111" s="14">
        <v>0.2496</v>
      </c>
      <c r="O111" s="5">
        <f t="shared" si="9"/>
        <v>6590.172576</v>
      </c>
      <c r="Q111" s="16">
        <f t="shared" si="7"/>
        <v>19812.762424</v>
      </c>
      <c r="S111" s="16">
        <f t="shared" si="8"/>
        <v>52805.87</v>
      </c>
    </row>
    <row r="112" spans="1:19" ht="11.25">
      <c r="A112" s="4" t="s">
        <v>107</v>
      </c>
      <c r="C112" s="3" t="s">
        <v>237</v>
      </c>
      <c r="E112" s="6">
        <v>67069.81</v>
      </c>
      <c r="G112" s="19">
        <v>0.5</v>
      </c>
      <c r="I112" s="20">
        <f t="shared" si="5"/>
        <v>33534.905</v>
      </c>
      <c r="K112" s="5">
        <f t="shared" si="6"/>
        <v>33534.905</v>
      </c>
      <c r="M112" s="14">
        <v>0.2223</v>
      </c>
      <c r="O112" s="5">
        <f t="shared" si="9"/>
        <v>7454.809381499999</v>
      </c>
      <c r="Q112" s="16">
        <f t="shared" si="7"/>
        <v>26080.0956185</v>
      </c>
      <c r="S112" s="16">
        <f t="shared" si="8"/>
        <v>67069.81</v>
      </c>
    </row>
    <row r="113" spans="1:19" ht="11.25">
      <c r="A113" s="4" t="s">
        <v>108</v>
      </c>
      <c r="C113" s="3" t="s">
        <v>238</v>
      </c>
      <c r="E113" s="6">
        <v>1722</v>
      </c>
      <c r="G113" s="19">
        <v>0.5</v>
      </c>
      <c r="I113" s="20">
        <f t="shared" si="5"/>
        <v>861</v>
      </c>
      <c r="K113" s="5">
        <f t="shared" si="6"/>
        <v>861</v>
      </c>
      <c r="M113" s="14">
        <v>0.371</v>
      </c>
      <c r="O113" s="5">
        <f t="shared" si="9"/>
        <v>319.431</v>
      </c>
      <c r="Q113" s="16">
        <f t="shared" si="7"/>
        <v>541.569</v>
      </c>
      <c r="S113" s="16">
        <f t="shared" si="8"/>
        <v>1722</v>
      </c>
    </row>
    <row r="114" spans="1:19" ht="11.25">
      <c r="A114" s="4" t="s">
        <v>110</v>
      </c>
      <c r="C114" s="3" t="s">
        <v>239</v>
      </c>
      <c r="E114" s="6">
        <v>72076.8</v>
      </c>
      <c r="G114" s="19">
        <v>0.5</v>
      </c>
      <c r="I114" s="20">
        <f t="shared" si="5"/>
        <v>36038.4</v>
      </c>
      <c r="K114" s="5">
        <f t="shared" si="6"/>
        <v>36038.4</v>
      </c>
      <c r="M114" s="14">
        <v>0.3441</v>
      </c>
      <c r="O114" s="5">
        <f t="shared" si="9"/>
        <v>12400.813440000002</v>
      </c>
      <c r="Q114" s="16">
        <f t="shared" si="7"/>
        <v>23637.58656</v>
      </c>
      <c r="S114" s="16">
        <f t="shared" si="8"/>
        <v>72076.8</v>
      </c>
    </row>
    <row r="115" spans="1:19" ht="11.25">
      <c r="A115" s="4" t="s">
        <v>111</v>
      </c>
      <c r="C115" s="3" t="s">
        <v>240</v>
      </c>
      <c r="E115" s="6">
        <v>10555.44</v>
      </c>
      <c r="G115" s="19">
        <v>0.5</v>
      </c>
      <c r="I115" s="20">
        <f t="shared" si="5"/>
        <v>5277.72</v>
      </c>
      <c r="K115" s="5">
        <f t="shared" si="6"/>
        <v>5277.72</v>
      </c>
      <c r="M115" s="14">
        <v>0.3146</v>
      </c>
      <c r="O115" s="5">
        <f t="shared" si="9"/>
        <v>1660.3707120000001</v>
      </c>
      <c r="Q115" s="16">
        <f t="shared" si="7"/>
        <v>3617.3492880000003</v>
      </c>
      <c r="S115" s="16">
        <f t="shared" si="8"/>
        <v>10555.44</v>
      </c>
    </row>
    <row r="116" spans="1:19" ht="11.25">
      <c r="A116" s="4" t="s">
        <v>109</v>
      </c>
      <c r="C116" s="3" t="s">
        <v>281</v>
      </c>
      <c r="E116" s="6">
        <v>68006.09</v>
      </c>
      <c r="G116" s="19">
        <v>0.5</v>
      </c>
      <c r="I116" s="20">
        <f t="shared" si="5"/>
        <v>34003.045</v>
      </c>
      <c r="K116" s="5">
        <f t="shared" si="6"/>
        <v>34003.045</v>
      </c>
      <c r="M116" s="14">
        <v>0.3223</v>
      </c>
      <c r="O116" s="5">
        <f t="shared" si="9"/>
        <v>10959.181403499999</v>
      </c>
      <c r="Q116" s="16">
        <f t="shared" si="7"/>
        <v>23043.8635965</v>
      </c>
      <c r="S116" s="16">
        <f t="shared" si="8"/>
        <v>68006.09</v>
      </c>
    </row>
    <row r="117" spans="1:19" ht="11.25">
      <c r="A117" s="4" t="s">
        <v>112</v>
      </c>
      <c r="C117" s="3" t="s">
        <v>241</v>
      </c>
      <c r="E117" s="6">
        <v>62452.13</v>
      </c>
      <c r="G117" s="19">
        <v>0.5</v>
      </c>
      <c r="I117" s="20">
        <f t="shared" si="5"/>
        <v>31226.065</v>
      </c>
      <c r="K117" s="5">
        <f t="shared" si="6"/>
        <v>31226.065</v>
      </c>
      <c r="M117" s="14">
        <v>0.3808</v>
      </c>
      <c r="O117" s="5">
        <f t="shared" si="9"/>
        <v>11890.885552</v>
      </c>
      <c r="Q117" s="16">
        <f t="shared" si="7"/>
        <v>19335.179448</v>
      </c>
      <c r="S117" s="16">
        <f t="shared" si="8"/>
        <v>62452.12999999999</v>
      </c>
    </row>
    <row r="118" spans="1:19" ht="11.25">
      <c r="A118" s="4" t="s">
        <v>113</v>
      </c>
      <c r="C118" s="3" t="s">
        <v>242</v>
      </c>
      <c r="E118" s="6">
        <v>29504.58</v>
      </c>
      <c r="G118" s="19">
        <v>0.5</v>
      </c>
      <c r="I118" s="20">
        <f t="shared" si="5"/>
        <v>14752.29</v>
      </c>
      <c r="K118" s="5">
        <f t="shared" si="6"/>
        <v>14752.29</v>
      </c>
      <c r="M118" s="14">
        <v>0.2667</v>
      </c>
      <c r="O118" s="5">
        <f t="shared" si="9"/>
        <v>3934.435743</v>
      </c>
      <c r="Q118" s="16">
        <f t="shared" si="7"/>
        <v>10817.854257</v>
      </c>
      <c r="S118" s="16">
        <f t="shared" si="8"/>
        <v>29504.58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169443.99</v>
      </c>
      <c r="G120" s="19">
        <v>0.5</v>
      </c>
      <c r="I120" s="20">
        <f t="shared" si="5"/>
        <v>84721.995</v>
      </c>
      <c r="K120" s="5">
        <f t="shared" si="6"/>
        <v>84721.995</v>
      </c>
      <c r="M120" s="14">
        <v>0.2736</v>
      </c>
      <c r="O120" s="5">
        <f t="shared" si="9"/>
        <v>23179.937832</v>
      </c>
      <c r="Q120" s="16">
        <f t="shared" si="7"/>
        <v>61542.057168</v>
      </c>
      <c r="S120" s="16">
        <f t="shared" si="8"/>
        <v>169443.99</v>
      </c>
    </row>
    <row r="121" spans="1:19" ht="11.25">
      <c r="A121" s="4" t="s">
        <v>116</v>
      </c>
      <c r="C121" s="3" t="s">
        <v>245</v>
      </c>
      <c r="E121" s="6">
        <v>109576.1</v>
      </c>
      <c r="G121" s="19">
        <v>0.5</v>
      </c>
      <c r="I121" s="20">
        <f t="shared" si="5"/>
        <v>54788.05</v>
      </c>
      <c r="K121" s="5">
        <f t="shared" si="6"/>
        <v>54788.05</v>
      </c>
      <c r="M121" s="14">
        <v>0.4168</v>
      </c>
      <c r="O121" s="5">
        <f t="shared" si="9"/>
        <v>22835.65924</v>
      </c>
      <c r="Q121" s="16">
        <f t="shared" si="7"/>
        <v>31952.390760000002</v>
      </c>
      <c r="S121" s="16">
        <f t="shared" si="8"/>
        <v>109576.1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5960</v>
      </c>
      <c r="G123" s="19">
        <v>0.5</v>
      </c>
      <c r="I123" s="20">
        <f t="shared" si="5"/>
        <v>2980</v>
      </c>
      <c r="K123" s="5">
        <f t="shared" si="6"/>
        <v>2980</v>
      </c>
      <c r="M123" s="14">
        <v>0.3321</v>
      </c>
      <c r="O123" s="5">
        <f t="shared" si="9"/>
        <v>989.658</v>
      </c>
      <c r="Q123" s="16">
        <f t="shared" si="7"/>
        <v>1990.342</v>
      </c>
      <c r="S123" s="16">
        <f t="shared" si="8"/>
        <v>5960</v>
      </c>
    </row>
    <row r="124" spans="1:19" ht="11.25">
      <c r="A124" s="4" t="s">
        <v>119</v>
      </c>
      <c r="C124" s="3" t="s">
        <v>248</v>
      </c>
      <c r="E124" s="6">
        <v>317954.84</v>
      </c>
      <c r="G124" s="19">
        <v>0.5</v>
      </c>
      <c r="I124" s="20">
        <f t="shared" si="5"/>
        <v>158977.42</v>
      </c>
      <c r="K124" s="5">
        <f t="shared" si="6"/>
        <v>158977.42</v>
      </c>
      <c r="M124" s="14">
        <v>0.2773</v>
      </c>
      <c r="O124" s="5">
        <f t="shared" si="9"/>
        <v>44084.438566000004</v>
      </c>
      <c r="Q124" s="16">
        <f t="shared" si="7"/>
        <v>114892.98143400002</v>
      </c>
      <c r="S124" s="16">
        <f t="shared" si="8"/>
        <v>317954.84</v>
      </c>
    </row>
    <row r="125" spans="1:19" ht="11.25">
      <c r="A125" s="4" t="s">
        <v>120</v>
      </c>
      <c r="C125" s="3" t="s">
        <v>249</v>
      </c>
      <c r="E125" s="6">
        <v>248782.8</v>
      </c>
      <c r="G125" s="19">
        <v>0.5</v>
      </c>
      <c r="I125" s="20">
        <f t="shared" si="5"/>
        <v>124391.4</v>
      </c>
      <c r="K125" s="5">
        <f t="shared" si="6"/>
        <v>124391.4</v>
      </c>
      <c r="M125" s="14">
        <v>0.2455</v>
      </c>
      <c r="O125" s="5">
        <f t="shared" si="9"/>
        <v>30538.088699999997</v>
      </c>
      <c r="Q125" s="16">
        <f t="shared" si="7"/>
        <v>93853.3113</v>
      </c>
      <c r="S125" s="16">
        <f t="shared" si="8"/>
        <v>248782.8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42760.51</v>
      </c>
      <c r="G127" s="19">
        <v>0.5</v>
      </c>
      <c r="I127" s="20">
        <f t="shared" si="5"/>
        <v>21380.255</v>
      </c>
      <c r="K127" s="5">
        <f t="shared" si="6"/>
        <v>21380.255</v>
      </c>
      <c r="M127" s="14">
        <v>0.3535</v>
      </c>
      <c r="O127" s="5">
        <f t="shared" si="9"/>
        <v>7557.9201425</v>
      </c>
      <c r="Q127" s="16">
        <f t="shared" si="7"/>
        <v>13822.334857500002</v>
      </c>
      <c r="S127" s="16">
        <f t="shared" si="8"/>
        <v>42760.51</v>
      </c>
    </row>
    <row r="128" spans="1:19" ht="11.25">
      <c r="A128" s="4" t="s">
        <v>123</v>
      </c>
      <c r="C128" s="3" t="s">
        <v>252</v>
      </c>
      <c r="E128" s="6">
        <v>2296</v>
      </c>
      <c r="G128" s="19">
        <v>0.5</v>
      </c>
      <c r="I128" s="20">
        <f t="shared" si="5"/>
        <v>1148</v>
      </c>
      <c r="K128" s="5">
        <f t="shared" si="6"/>
        <v>1148</v>
      </c>
      <c r="M128" s="14">
        <v>0.2787</v>
      </c>
      <c r="O128" s="5">
        <f t="shared" si="9"/>
        <v>319.9476</v>
      </c>
      <c r="Q128" s="16">
        <f t="shared" si="7"/>
        <v>828.0524</v>
      </c>
      <c r="S128" s="16">
        <f t="shared" si="8"/>
        <v>2296</v>
      </c>
    </row>
    <row r="129" spans="1:19" ht="11.25">
      <c r="A129" s="4" t="s">
        <v>124</v>
      </c>
      <c r="C129" s="3" t="s">
        <v>253</v>
      </c>
      <c r="E129" s="6">
        <v>220991.86</v>
      </c>
      <c r="G129" s="19">
        <v>0.5</v>
      </c>
      <c r="I129" s="20">
        <f t="shared" si="5"/>
        <v>110495.93</v>
      </c>
      <c r="K129" s="5">
        <f t="shared" si="6"/>
        <v>110495.93</v>
      </c>
      <c r="M129" s="14">
        <v>0.2605</v>
      </c>
      <c r="O129" s="5">
        <f t="shared" si="9"/>
        <v>28784.189765</v>
      </c>
      <c r="Q129" s="16">
        <f t="shared" si="7"/>
        <v>81711.74023499999</v>
      </c>
      <c r="S129" s="16">
        <f t="shared" si="8"/>
        <v>220991.86</v>
      </c>
    </row>
    <row r="130" spans="1:19" ht="11.25">
      <c r="A130" s="4" t="s">
        <v>125</v>
      </c>
      <c r="C130" s="3" t="s">
        <v>254</v>
      </c>
      <c r="E130" s="6">
        <v>6629.76</v>
      </c>
      <c r="G130" s="19">
        <v>0.5</v>
      </c>
      <c r="I130" s="20">
        <f t="shared" si="5"/>
        <v>3314.88</v>
      </c>
      <c r="K130" s="5">
        <f t="shared" si="6"/>
        <v>3314.88</v>
      </c>
      <c r="M130" s="14">
        <v>0.2035</v>
      </c>
      <c r="O130" s="5">
        <f t="shared" si="9"/>
        <v>674.57808</v>
      </c>
      <c r="Q130" s="16">
        <f t="shared" si="7"/>
        <v>2640.30192</v>
      </c>
      <c r="S130" s="16">
        <f t="shared" si="8"/>
        <v>6629.76</v>
      </c>
    </row>
    <row r="131" spans="1:19" ht="11.25">
      <c r="A131" s="4" t="s">
        <v>126</v>
      </c>
      <c r="C131" s="3" t="s">
        <v>255</v>
      </c>
      <c r="E131" s="6">
        <v>617593.12</v>
      </c>
      <c r="G131" s="19">
        <v>0.5</v>
      </c>
      <c r="I131" s="20">
        <f t="shared" si="5"/>
        <v>308796.56</v>
      </c>
      <c r="K131" s="5">
        <f t="shared" si="6"/>
        <v>308796.56</v>
      </c>
      <c r="M131" s="14">
        <v>0.3691</v>
      </c>
      <c r="O131" s="5">
        <f t="shared" si="9"/>
        <v>113976.810296</v>
      </c>
      <c r="Q131" s="16">
        <f t="shared" si="7"/>
        <v>194819.74970400002</v>
      </c>
      <c r="S131" s="16">
        <f t="shared" si="8"/>
        <v>617593.12</v>
      </c>
    </row>
    <row r="132" spans="1:19" ht="11.25">
      <c r="A132" s="4" t="s">
        <v>127</v>
      </c>
      <c r="C132" s="3" t="s">
        <v>256</v>
      </c>
      <c r="E132" s="6">
        <v>377311.21</v>
      </c>
      <c r="G132" s="19">
        <v>0.5</v>
      </c>
      <c r="I132" s="20">
        <f t="shared" si="5"/>
        <v>188655.605</v>
      </c>
      <c r="K132" s="5">
        <f t="shared" si="6"/>
        <v>188655.605</v>
      </c>
      <c r="M132" s="14">
        <v>0.3072</v>
      </c>
      <c r="O132" s="5">
        <f t="shared" si="9"/>
        <v>57955.001855999995</v>
      </c>
      <c r="Q132" s="16">
        <f t="shared" si="7"/>
        <v>130700.60314400002</v>
      </c>
      <c r="S132" s="16">
        <f t="shared" si="8"/>
        <v>377311.21</v>
      </c>
    </row>
    <row r="133" spans="1:19" ht="11.25">
      <c r="A133" s="4" t="s">
        <v>128</v>
      </c>
      <c r="C133" s="3" t="s">
        <v>257</v>
      </c>
      <c r="E133" s="6">
        <v>204956.93</v>
      </c>
      <c r="G133" s="19">
        <v>0.5</v>
      </c>
      <c r="I133" s="20">
        <f t="shared" si="5"/>
        <v>102478.465</v>
      </c>
      <c r="K133" s="5">
        <f t="shared" si="6"/>
        <v>102478.465</v>
      </c>
      <c r="M133" s="14">
        <v>0.3513</v>
      </c>
      <c r="O133" s="5">
        <f t="shared" si="9"/>
        <v>36000.6847545</v>
      </c>
      <c r="Q133" s="16">
        <f t="shared" si="7"/>
        <v>66477.7802455</v>
      </c>
      <c r="S133" s="16">
        <f t="shared" si="8"/>
        <v>204956.93</v>
      </c>
    </row>
    <row r="134" spans="1:19" ht="11.25">
      <c r="A134" s="4" t="s">
        <v>129</v>
      </c>
      <c r="C134" s="3" t="s">
        <v>258</v>
      </c>
      <c r="E134" s="6">
        <v>83897.01</v>
      </c>
      <c r="G134" s="19">
        <v>0.5</v>
      </c>
      <c r="I134" s="20">
        <f t="shared" si="5"/>
        <v>41948.505</v>
      </c>
      <c r="K134" s="5">
        <f t="shared" si="6"/>
        <v>41948.505</v>
      </c>
      <c r="M134" s="14">
        <v>0.2699</v>
      </c>
      <c r="O134" s="5">
        <f t="shared" si="9"/>
        <v>11321.901499499998</v>
      </c>
      <c r="Q134" s="16">
        <f t="shared" si="7"/>
        <v>30626.6035005</v>
      </c>
      <c r="S134" s="16">
        <f t="shared" si="8"/>
        <v>83897.01</v>
      </c>
    </row>
    <row r="135" spans="1:19" ht="11.25">
      <c r="A135" s="4" t="s">
        <v>130</v>
      </c>
      <c r="C135" s="3" t="s">
        <v>259</v>
      </c>
      <c r="E135" s="6">
        <v>58433.88</v>
      </c>
      <c r="G135" s="19">
        <v>0.5</v>
      </c>
      <c r="I135" s="20">
        <f t="shared" si="5"/>
        <v>29216.94</v>
      </c>
      <c r="K135" s="5">
        <f t="shared" si="6"/>
        <v>29216.94</v>
      </c>
      <c r="M135" s="14">
        <v>0.2432</v>
      </c>
      <c r="O135" s="5">
        <f t="shared" si="9"/>
        <v>7105.559808</v>
      </c>
      <c r="Q135" s="16">
        <f t="shared" si="7"/>
        <v>22111.380191999997</v>
      </c>
      <c r="S135" s="16">
        <f t="shared" si="8"/>
        <v>58433.88</v>
      </c>
    </row>
    <row r="136" spans="1:19" ht="11.25">
      <c r="A136" s="4" t="s">
        <v>131</v>
      </c>
      <c r="C136" s="3" t="s">
        <v>260</v>
      </c>
      <c r="E136" s="6">
        <v>424349.14</v>
      </c>
      <c r="G136" s="19">
        <v>0.5</v>
      </c>
      <c r="I136" s="20">
        <f t="shared" si="5"/>
        <v>212174.57</v>
      </c>
      <c r="K136" s="5">
        <f>E136-I136</f>
        <v>212174.57</v>
      </c>
      <c r="M136" s="14">
        <v>0.3569</v>
      </c>
      <c r="O136" s="5">
        <f>K136*M136</f>
        <v>75725.104033</v>
      </c>
      <c r="Q136" s="16">
        <f>K136-O136</f>
        <v>136449.465967</v>
      </c>
      <c r="S136" s="16">
        <f>I136+O136+Q136</f>
        <v>424349.14</v>
      </c>
    </row>
    <row r="137" spans="1:19" ht="11.25">
      <c r="A137" s="4" t="s">
        <v>132</v>
      </c>
      <c r="C137" s="3" t="s">
        <v>261</v>
      </c>
      <c r="E137" s="6">
        <v>46246.41</v>
      </c>
      <c r="G137" s="19">
        <v>0.5</v>
      </c>
      <c r="I137" s="20">
        <f t="shared" si="5"/>
        <v>23123.205</v>
      </c>
      <c r="K137" s="5">
        <f>E137-I137</f>
        <v>23123.205</v>
      </c>
      <c r="M137" s="14">
        <v>0.3843</v>
      </c>
      <c r="O137" s="5">
        <f>K137*M137</f>
        <v>8886.2476815</v>
      </c>
      <c r="Q137" s="16">
        <f>K137-O137</f>
        <v>14236.9573185</v>
      </c>
      <c r="S137" s="16">
        <f>I137+O137+Q137</f>
        <v>46246.41</v>
      </c>
    </row>
    <row r="138" spans="1:19" ht="11.25">
      <c r="A138" s="4" t="s">
        <v>133</v>
      </c>
      <c r="C138" s="3" t="s">
        <v>262</v>
      </c>
      <c r="E138" s="6">
        <v>6587.11</v>
      </c>
      <c r="G138" s="19">
        <v>0.5</v>
      </c>
      <c r="I138" s="20">
        <f>E138*G138</f>
        <v>3293.555</v>
      </c>
      <c r="K138" s="5">
        <f>E138-I138</f>
        <v>3293.555</v>
      </c>
      <c r="M138" s="14">
        <v>0.4553</v>
      </c>
      <c r="O138" s="5">
        <f>K138*M138</f>
        <v>1499.5555914999998</v>
      </c>
      <c r="Q138" s="16">
        <f>K138-O138</f>
        <v>1793.9994085</v>
      </c>
      <c r="S138" s="16">
        <f>I138+O138+Q138</f>
        <v>6587.11</v>
      </c>
    </row>
    <row r="139" spans="1:19" ht="11.25">
      <c r="A139" s="4" t="s">
        <v>134</v>
      </c>
      <c r="C139" s="3" t="s">
        <v>263</v>
      </c>
      <c r="E139" s="6">
        <v>86049.8</v>
      </c>
      <c r="G139" s="19">
        <v>0.5</v>
      </c>
      <c r="I139" s="20">
        <f>E139*G139</f>
        <v>43024.9</v>
      </c>
      <c r="K139" s="5">
        <f>E139-I139</f>
        <v>43024.9</v>
      </c>
      <c r="M139" s="14">
        <v>0.4587</v>
      </c>
      <c r="O139" s="5">
        <f>K139*M139</f>
        <v>19735.52163</v>
      </c>
      <c r="Q139" s="16">
        <f>K139-O139</f>
        <v>23289.378370000002</v>
      </c>
      <c r="S139" s="16">
        <f>I139+O139+Q139</f>
        <v>86049.8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9181150.520000001</v>
      </c>
      <c r="G143" s="6"/>
      <c r="I143" s="18">
        <f>SUM(I9:I142)</f>
        <v>4590575.260000001</v>
      </c>
      <c r="K143" s="5">
        <f>SUM(K9:K142)</f>
        <v>4590575.260000001</v>
      </c>
      <c r="O143" s="5">
        <f>SUM(O9:O142)</f>
        <v>1581827.0864174995</v>
      </c>
      <c r="Q143" s="16">
        <f>K143-O143</f>
        <v>3008748.1735825012</v>
      </c>
      <c r="S143" s="16">
        <f>SUM(S9:S142)</f>
        <v>9181150.520000001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Virginia Dept. of Education</cp:lastModifiedBy>
  <cp:lastPrinted>2005-06-21T18:31:17Z</cp:lastPrinted>
  <dcterms:created xsi:type="dcterms:W3CDTF">1999-07-20T16:12:16Z</dcterms:created>
  <dcterms:modified xsi:type="dcterms:W3CDTF">2007-07-26T19:29:38Z</dcterms:modified>
  <cp:category/>
  <cp:version/>
  <cp:contentType/>
  <cp:contentStatus/>
</cp:coreProperties>
</file>