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4355" windowHeight="7935" activeTab="5"/>
  </bookViews>
  <sheets>
    <sheet name="Reg Med" sheetId="1" r:id="rId1"/>
    <sheet name="TFC" sheetId="2" r:id="rId2"/>
    <sheet name="Extended" sheetId="3" r:id="rId3"/>
    <sheet name="FAMIS" sheetId="4" r:id="rId4"/>
    <sheet name="TFC Ext &amp; FAMIS" sheetId="5" r:id="rId5"/>
    <sheet name="Total - July to Feb" sheetId="6" r:id="rId6"/>
  </sheets>
  <calcPr calcId="145621"/>
</workbook>
</file>

<file path=xl/calcChain.xml><?xml version="1.0" encoding="utf-8"?>
<calcChain xmlns="http://schemas.openxmlformats.org/spreadsheetml/2006/main">
  <c r="I143" i="6" l="1"/>
  <c r="H143" i="6"/>
  <c r="G143" i="6"/>
  <c r="F143" i="6"/>
  <c r="E143" i="6"/>
  <c r="D143" i="6"/>
  <c r="O138" i="5"/>
  <c r="O136" i="5"/>
  <c r="O135" i="5"/>
  <c r="O134" i="5"/>
  <c r="O133" i="5"/>
  <c r="O132" i="5"/>
  <c r="O131" i="5"/>
  <c r="O130" i="5"/>
  <c r="O129" i="5"/>
  <c r="O128" i="5"/>
  <c r="O127" i="5"/>
  <c r="O126" i="5"/>
  <c r="O125" i="5"/>
  <c r="O124" i="5"/>
  <c r="O123" i="5"/>
  <c r="O122" i="5"/>
  <c r="O121" i="5"/>
  <c r="O120" i="5"/>
  <c r="O119" i="5"/>
  <c r="O118" i="5"/>
  <c r="O117" i="5"/>
  <c r="O116" i="5"/>
  <c r="O115" i="5"/>
  <c r="O114" i="5"/>
  <c r="O113" i="5"/>
  <c r="O112" i="5"/>
  <c r="O111" i="5"/>
  <c r="O110" i="5"/>
  <c r="O109" i="5"/>
  <c r="O108" i="5"/>
  <c r="O107" i="5"/>
  <c r="O106" i="5"/>
  <c r="O105" i="5"/>
  <c r="O104" i="5"/>
  <c r="O103" i="5"/>
  <c r="O102" i="5"/>
  <c r="O101" i="5"/>
  <c r="O100" i="5"/>
  <c r="O99" i="5"/>
  <c r="O98" i="5"/>
  <c r="O97" i="5"/>
  <c r="O96" i="5"/>
  <c r="O95" i="5"/>
  <c r="O94" i="5"/>
  <c r="O93" i="5"/>
  <c r="O92" i="5"/>
  <c r="O91" i="5"/>
  <c r="O90" i="5"/>
  <c r="O89" i="5"/>
  <c r="O88" i="5"/>
  <c r="O87" i="5"/>
  <c r="O86" i="5"/>
  <c r="O85" i="5"/>
  <c r="O84" i="5"/>
  <c r="O83" i="5"/>
  <c r="O82" i="5"/>
  <c r="O81" i="5"/>
  <c r="O80" i="5"/>
  <c r="O79" i="5"/>
  <c r="O78" i="5"/>
  <c r="O77" i="5"/>
  <c r="O76" i="5"/>
  <c r="O75" i="5"/>
  <c r="O74" i="5"/>
  <c r="O73" i="5"/>
  <c r="O72" i="5"/>
  <c r="O71" i="5"/>
  <c r="O70" i="5"/>
  <c r="O69" i="5"/>
  <c r="O68" i="5"/>
  <c r="O67" i="5"/>
  <c r="O66" i="5"/>
  <c r="O65" i="5"/>
  <c r="O64" i="5"/>
  <c r="O63" i="5"/>
  <c r="O62" i="5"/>
  <c r="O61" i="5"/>
  <c r="O60" i="5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138" i="4"/>
  <c r="O137" i="4"/>
  <c r="O136" i="4"/>
  <c r="O135" i="4"/>
  <c r="O134" i="4"/>
  <c r="O133" i="4"/>
  <c r="O132" i="4"/>
  <c r="O131" i="4"/>
  <c r="O130" i="4"/>
  <c r="O129" i="4"/>
  <c r="O128" i="4"/>
  <c r="O127" i="4"/>
  <c r="O126" i="4"/>
  <c r="O125" i="4"/>
  <c r="O124" i="4"/>
  <c r="O123" i="4"/>
  <c r="O122" i="4"/>
  <c r="O121" i="4"/>
  <c r="O120" i="4"/>
  <c r="O119" i="4"/>
  <c r="O118" i="4"/>
  <c r="O117" i="4"/>
  <c r="O116" i="4"/>
  <c r="O115" i="4"/>
  <c r="O114" i="4"/>
  <c r="O113" i="4"/>
  <c r="O112" i="4"/>
  <c r="O111" i="4"/>
  <c r="O110" i="4"/>
  <c r="O109" i="4"/>
  <c r="O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O95" i="4"/>
  <c r="O94" i="4"/>
  <c r="O93" i="4"/>
  <c r="O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138" i="3"/>
  <c r="O137" i="3"/>
  <c r="O136" i="3"/>
  <c r="O135" i="3"/>
  <c r="O134" i="3"/>
  <c r="O133" i="3"/>
  <c r="O132" i="3"/>
  <c r="O131" i="3"/>
  <c r="O130" i="3"/>
  <c r="O129" i="3"/>
  <c r="O128" i="3"/>
  <c r="O127" i="3"/>
  <c r="O126" i="3"/>
  <c r="O125" i="3"/>
  <c r="O124" i="3"/>
  <c r="O123" i="3"/>
  <c r="O122" i="3"/>
  <c r="O121" i="3"/>
  <c r="O120" i="3"/>
  <c r="O119" i="3"/>
  <c r="O118" i="3"/>
  <c r="O117" i="3"/>
  <c r="O116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138" i="2"/>
  <c r="O137" i="2"/>
  <c r="O136" i="2"/>
  <c r="O135" i="2"/>
  <c r="O134" i="2"/>
  <c r="O133" i="2"/>
  <c r="O132" i="2"/>
  <c r="O131" i="2"/>
  <c r="O130" i="2"/>
  <c r="O129" i="2"/>
  <c r="O128" i="2"/>
  <c r="O127" i="2"/>
  <c r="O126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Y138" i="3" l="1"/>
  <c r="X138" i="3"/>
  <c r="Y140" i="3"/>
  <c r="O141" i="3"/>
  <c r="O140" i="2"/>
  <c r="J145" i="6" l="1"/>
  <c r="J141" i="6"/>
  <c r="J140" i="6"/>
  <c r="J139" i="6"/>
  <c r="J138" i="6"/>
  <c r="J137" i="6"/>
  <c r="J136" i="6"/>
  <c r="J135" i="6"/>
  <c r="J134" i="6"/>
  <c r="J133" i="6"/>
  <c r="J132" i="6"/>
  <c r="J131" i="6"/>
  <c r="J130" i="6"/>
  <c r="J129" i="6"/>
  <c r="J128" i="6"/>
  <c r="J127" i="6"/>
  <c r="J126" i="6"/>
  <c r="J125" i="6"/>
  <c r="J124" i="6"/>
  <c r="J123" i="6"/>
  <c r="J122" i="6"/>
  <c r="J121" i="6"/>
  <c r="J120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J102" i="6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43" i="6" s="1"/>
  <c r="Y138" i="5" l="1"/>
  <c r="X138" i="5"/>
  <c r="W138" i="5"/>
  <c r="Y136" i="3"/>
  <c r="Y135" i="3"/>
  <c r="Y134" i="3"/>
  <c r="Y133" i="3"/>
  <c r="Y132" i="3"/>
  <c r="Y131" i="3"/>
  <c r="Y130" i="3"/>
  <c r="Y129" i="3"/>
  <c r="Y128" i="3"/>
  <c r="Y127" i="3"/>
  <c r="Y126" i="3"/>
  <c r="Y125" i="3"/>
  <c r="Y124" i="3"/>
  <c r="Y123" i="3"/>
  <c r="Y122" i="3"/>
  <c r="Y121" i="3"/>
  <c r="Y120" i="3"/>
  <c r="Y119" i="3"/>
  <c r="Y118" i="3"/>
  <c r="Y117" i="3"/>
  <c r="Y116" i="3"/>
  <c r="Y115" i="3"/>
  <c r="Y114" i="3"/>
  <c r="Y113" i="3"/>
  <c r="Y112" i="3"/>
  <c r="Y111" i="3"/>
  <c r="Y110" i="3"/>
  <c r="Y109" i="3"/>
  <c r="Y108" i="3"/>
  <c r="Y107" i="3"/>
  <c r="Y106" i="3"/>
  <c r="Y105" i="3"/>
  <c r="Y104" i="3"/>
  <c r="Y103" i="3"/>
  <c r="Y102" i="3"/>
  <c r="Y101" i="3"/>
  <c r="Y100" i="3"/>
  <c r="Y99" i="3"/>
  <c r="Y98" i="3"/>
  <c r="Y97" i="3"/>
  <c r="Y96" i="3"/>
  <c r="Y95" i="3"/>
  <c r="Y94" i="3"/>
  <c r="Y93" i="3"/>
  <c r="Y92" i="3"/>
  <c r="Y91" i="3"/>
  <c r="Y90" i="3"/>
  <c r="Y89" i="3"/>
  <c r="Y88" i="3"/>
  <c r="Y87" i="3"/>
  <c r="Y86" i="3"/>
  <c r="Y85" i="3"/>
  <c r="Y84" i="3"/>
  <c r="Y83" i="3"/>
  <c r="Y82" i="3"/>
  <c r="Y81" i="3"/>
  <c r="Y80" i="3"/>
  <c r="Y79" i="3"/>
  <c r="Y78" i="3"/>
  <c r="Y77" i="3"/>
  <c r="Y76" i="3"/>
  <c r="Y75" i="3"/>
  <c r="Y74" i="3"/>
  <c r="Y73" i="3"/>
  <c r="Y72" i="3"/>
  <c r="Y71" i="3"/>
  <c r="Y70" i="3"/>
  <c r="Y69" i="3"/>
  <c r="Y68" i="3"/>
  <c r="Y67" i="3"/>
  <c r="Y66" i="3"/>
  <c r="Y65" i="3"/>
  <c r="Y64" i="3"/>
  <c r="Y63" i="3"/>
  <c r="Y62" i="3"/>
  <c r="Y61" i="3"/>
  <c r="Y60" i="3"/>
  <c r="Y59" i="3"/>
  <c r="Y58" i="3"/>
  <c r="Y57" i="3"/>
  <c r="Y56" i="3"/>
  <c r="Y55" i="3"/>
  <c r="Y54" i="3"/>
  <c r="Y53" i="3"/>
  <c r="Y52" i="3"/>
  <c r="Y51" i="3"/>
  <c r="Y50" i="3"/>
  <c r="Y49" i="3"/>
  <c r="Y48" i="3"/>
  <c r="Y47" i="3"/>
  <c r="Y46" i="3"/>
  <c r="Y45" i="3"/>
  <c r="Y44" i="3"/>
  <c r="Y43" i="3"/>
  <c r="Y42" i="3"/>
  <c r="Y41" i="3"/>
  <c r="Y40" i="3"/>
  <c r="Y39" i="3"/>
  <c r="Y38" i="3"/>
  <c r="Y37" i="3"/>
  <c r="Y36" i="3"/>
  <c r="Y35" i="3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Y10" i="3"/>
  <c r="Y9" i="3"/>
  <c r="Y8" i="3"/>
  <c r="Y7" i="3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X138" i="1"/>
  <c r="W138" i="4" l="1"/>
  <c r="V138" i="4"/>
  <c r="U138" i="4"/>
  <c r="W138" i="3"/>
  <c r="W138" i="1"/>
  <c r="V138" i="3" l="1"/>
  <c r="U138" i="3"/>
  <c r="V138" i="1"/>
  <c r="U138" i="1" l="1"/>
  <c r="T138" i="4" l="1"/>
  <c r="T138" i="3"/>
  <c r="T138" i="1" l="1"/>
  <c r="S138" i="5" l="1"/>
  <c r="S138" i="4"/>
  <c r="S138" i="3"/>
  <c r="S138" i="1" l="1"/>
  <c r="Y138" i="4" l="1"/>
  <c r="N138" i="4" s="1"/>
  <c r="Y137" i="4"/>
  <c r="N137" i="4" s="1"/>
  <c r="Y136" i="4"/>
  <c r="N136" i="4" s="1"/>
  <c r="Y135" i="4"/>
  <c r="N135" i="4" s="1"/>
  <c r="Y134" i="4"/>
  <c r="N134" i="4" s="1"/>
  <c r="Y133" i="4"/>
  <c r="N133" i="4" s="1"/>
  <c r="Y132" i="4"/>
  <c r="N132" i="4" s="1"/>
  <c r="Y131" i="4"/>
  <c r="N131" i="4" s="1"/>
  <c r="Y130" i="4"/>
  <c r="N130" i="4" s="1"/>
  <c r="Y129" i="4"/>
  <c r="N129" i="4" s="1"/>
  <c r="Y128" i="4"/>
  <c r="N128" i="4" s="1"/>
  <c r="Y127" i="4"/>
  <c r="N127" i="4" s="1"/>
  <c r="Y126" i="4"/>
  <c r="N126" i="4" s="1"/>
  <c r="Y125" i="4"/>
  <c r="N125" i="4" s="1"/>
  <c r="Y124" i="4"/>
  <c r="N124" i="4" s="1"/>
  <c r="Y123" i="4"/>
  <c r="N123" i="4" s="1"/>
  <c r="Y122" i="4"/>
  <c r="N122" i="4" s="1"/>
  <c r="Y121" i="4"/>
  <c r="N121" i="4" s="1"/>
  <c r="Y120" i="4"/>
  <c r="N120" i="4" s="1"/>
  <c r="Y119" i="4"/>
  <c r="N119" i="4" s="1"/>
  <c r="Y118" i="4"/>
  <c r="N118" i="4" s="1"/>
  <c r="Y117" i="4"/>
  <c r="N117" i="4" s="1"/>
  <c r="Y116" i="4"/>
  <c r="N116" i="4" s="1"/>
  <c r="Y115" i="4"/>
  <c r="N115" i="4" s="1"/>
  <c r="Y114" i="4"/>
  <c r="N114" i="4" s="1"/>
  <c r="Y113" i="4"/>
  <c r="N113" i="4" s="1"/>
  <c r="Y112" i="4"/>
  <c r="N112" i="4" s="1"/>
  <c r="Y111" i="4"/>
  <c r="N111" i="4" s="1"/>
  <c r="Y110" i="4"/>
  <c r="N110" i="4" s="1"/>
  <c r="Y109" i="4"/>
  <c r="N109" i="4" s="1"/>
  <c r="Y108" i="4"/>
  <c r="N108" i="4" s="1"/>
  <c r="Y107" i="4"/>
  <c r="N107" i="4" s="1"/>
  <c r="Y106" i="4"/>
  <c r="N106" i="4" s="1"/>
  <c r="Y105" i="4"/>
  <c r="N105" i="4" s="1"/>
  <c r="Y104" i="4"/>
  <c r="N104" i="4" s="1"/>
  <c r="Y103" i="4"/>
  <c r="N103" i="4" s="1"/>
  <c r="Y102" i="4"/>
  <c r="N102" i="4" s="1"/>
  <c r="Y101" i="4"/>
  <c r="N101" i="4" s="1"/>
  <c r="Y100" i="4"/>
  <c r="N100" i="4" s="1"/>
  <c r="Y99" i="4"/>
  <c r="N99" i="4" s="1"/>
  <c r="Y98" i="4"/>
  <c r="N98" i="4" s="1"/>
  <c r="Y97" i="4"/>
  <c r="N97" i="4" s="1"/>
  <c r="Y96" i="4"/>
  <c r="N96" i="4" s="1"/>
  <c r="Y95" i="4"/>
  <c r="N95" i="4" s="1"/>
  <c r="Y94" i="4"/>
  <c r="N94" i="4" s="1"/>
  <c r="Y93" i="4"/>
  <c r="N93" i="4" s="1"/>
  <c r="Y92" i="4"/>
  <c r="N92" i="4" s="1"/>
  <c r="Y91" i="4"/>
  <c r="N91" i="4" s="1"/>
  <c r="Y90" i="4"/>
  <c r="N90" i="4" s="1"/>
  <c r="Y89" i="4"/>
  <c r="N89" i="4" s="1"/>
  <c r="Y88" i="4"/>
  <c r="N88" i="4" s="1"/>
  <c r="Y87" i="4"/>
  <c r="N87" i="4" s="1"/>
  <c r="Y86" i="4"/>
  <c r="N86" i="4" s="1"/>
  <c r="Y85" i="4"/>
  <c r="N85" i="4" s="1"/>
  <c r="Y84" i="4"/>
  <c r="N84" i="4" s="1"/>
  <c r="Y83" i="4"/>
  <c r="N83" i="4" s="1"/>
  <c r="Y82" i="4"/>
  <c r="N82" i="4" s="1"/>
  <c r="Y81" i="4"/>
  <c r="N81" i="4" s="1"/>
  <c r="Y80" i="4"/>
  <c r="N80" i="4" s="1"/>
  <c r="Y79" i="4"/>
  <c r="N79" i="4" s="1"/>
  <c r="Y78" i="4"/>
  <c r="N78" i="4" s="1"/>
  <c r="Y77" i="4"/>
  <c r="N77" i="4" s="1"/>
  <c r="Y76" i="4"/>
  <c r="N76" i="4" s="1"/>
  <c r="Y75" i="4"/>
  <c r="N75" i="4" s="1"/>
  <c r="Y74" i="4"/>
  <c r="N74" i="4" s="1"/>
  <c r="Y73" i="4"/>
  <c r="N73" i="4" s="1"/>
  <c r="Y72" i="4"/>
  <c r="N72" i="4" s="1"/>
  <c r="Y71" i="4"/>
  <c r="N71" i="4" s="1"/>
  <c r="Y70" i="4"/>
  <c r="N70" i="4" s="1"/>
  <c r="Y69" i="4"/>
  <c r="N69" i="4" s="1"/>
  <c r="Y68" i="4"/>
  <c r="N68" i="4" s="1"/>
  <c r="Y67" i="4"/>
  <c r="N67" i="4" s="1"/>
  <c r="Y66" i="4"/>
  <c r="N66" i="4" s="1"/>
  <c r="Y65" i="4"/>
  <c r="N65" i="4" s="1"/>
  <c r="Y64" i="4"/>
  <c r="N64" i="4" s="1"/>
  <c r="Y63" i="4"/>
  <c r="N63" i="4" s="1"/>
  <c r="Y62" i="4"/>
  <c r="N62" i="4" s="1"/>
  <c r="Y61" i="4"/>
  <c r="N61" i="4" s="1"/>
  <c r="Y60" i="4"/>
  <c r="N60" i="4" s="1"/>
  <c r="Y59" i="4"/>
  <c r="N59" i="4" s="1"/>
  <c r="Y58" i="4"/>
  <c r="N58" i="4" s="1"/>
  <c r="Y57" i="4"/>
  <c r="N57" i="4" s="1"/>
  <c r="Y56" i="4"/>
  <c r="N56" i="4" s="1"/>
  <c r="Y55" i="4"/>
  <c r="N55" i="4" s="1"/>
  <c r="Y54" i="4"/>
  <c r="N54" i="4" s="1"/>
  <c r="Y53" i="4"/>
  <c r="N53" i="4" s="1"/>
  <c r="Y52" i="4"/>
  <c r="N52" i="4" s="1"/>
  <c r="Y51" i="4"/>
  <c r="N51" i="4" s="1"/>
  <c r="Y50" i="4"/>
  <c r="N50" i="4" s="1"/>
  <c r="Y49" i="4"/>
  <c r="N49" i="4" s="1"/>
  <c r="Y48" i="4"/>
  <c r="N48" i="4" s="1"/>
  <c r="Y47" i="4"/>
  <c r="N47" i="4" s="1"/>
  <c r="Y46" i="4"/>
  <c r="N46" i="4" s="1"/>
  <c r="Y45" i="4"/>
  <c r="N45" i="4" s="1"/>
  <c r="Y44" i="4"/>
  <c r="N44" i="4" s="1"/>
  <c r="Y43" i="4"/>
  <c r="N43" i="4" s="1"/>
  <c r="Y42" i="4"/>
  <c r="N42" i="4" s="1"/>
  <c r="Y41" i="4"/>
  <c r="N41" i="4" s="1"/>
  <c r="Y40" i="4"/>
  <c r="N40" i="4" s="1"/>
  <c r="Y39" i="4"/>
  <c r="N39" i="4" s="1"/>
  <c r="Y38" i="4"/>
  <c r="N38" i="4" s="1"/>
  <c r="Y37" i="4"/>
  <c r="N37" i="4" s="1"/>
  <c r="Y36" i="4"/>
  <c r="N36" i="4" s="1"/>
  <c r="Y35" i="4"/>
  <c r="N35" i="4" s="1"/>
  <c r="Y34" i="4"/>
  <c r="N34" i="4" s="1"/>
  <c r="Y33" i="4"/>
  <c r="N33" i="4" s="1"/>
  <c r="Y32" i="4"/>
  <c r="N32" i="4" s="1"/>
  <c r="Y31" i="4"/>
  <c r="N31" i="4" s="1"/>
  <c r="Y30" i="4"/>
  <c r="N30" i="4" s="1"/>
  <c r="Y29" i="4"/>
  <c r="N29" i="4" s="1"/>
  <c r="Y28" i="4"/>
  <c r="N28" i="4" s="1"/>
  <c r="Y27" i="4"/>
  <c r="N27" i="4" s="1"/>
  <c r="Y26" i="4"/>
  <c r="N26" i="4" s="1"/>
  <c r="Y25" i="4"/>
  <c r="N25" i="4" s="1"/>
  <c r="Y24" i="4"/>
  <c r="N24" i="4" s="1"/>
  <c r="Y23" i="4"/>
  <c r="N23" i="4" s="1"/>
  <c r="Y22" i="4"/>
  <c r="N22" i="4" s="1"/>
  <c r="Y21" i="4"/>
  <c r="N21" i="4" s="1"/>
  <c r="Y20" i="4"/>
  <c r="N20" i="4" s="1"/>
  <c r="Y19" i="4"/>
  <c r="N19" i="4" s="1"/>
  <c r="Y18" i="4"/>
  <c r="N18" i="4" s="1"/>
  <c r="Y17" i="4"/>
  <c r="N17" i="4" s="1"/>
  <c r="Y16" i="4"/>
  <c r="N16" i="4" s="1"/>
  <c r="Y15" i="4"/>
  <c r="N15" i="4" s="1"/>
  <c r="Y14" i="4"/>
  <c r="N14" i="4" s="1"/>
  <c r="Y13" i="4"/>
  <c r="N13" i="4" s="1"/>
  <c r="Y12" i="4"/>
  <c r="N12" i="4" s="1"/>
  <c r="Y11" i="4"/>
  <c r="N11" i="4" s="1"/>
  <c r="Y10" i="4"/>
  <c r="N10" i="4" s="1"/>
  <c r="Y9" i="4"/>
  <c r="N9" i="4" s="1"/>
  <c r="Y8" i="4"/>
  <c r="N8" i="4" s="1"/>
  <c r="Y7" i="4"/>
  <c r="N7" i="4" s="1"/>
  <c r="Y137" i="3"/>
  <c r="N137" i="3" s="1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Y137" i="2"/>
  <c r="N137" i="2" s="1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Y137" i="1"/>
  <c r="N137" i="1" s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138" i="5"/>
  <c r="N137" i="5"/>
  <c r="Y136" i="5"/>
  <c r="N136" i="5" s="1"/>
  <c r="Y135" i="5"/>
  <c r="N135" i="5" s="1"/>
  <c r="Y134" i="5"/>
  <c r="N134" i="5" s="1"/>
  <c r="Y133" i="5"/>
  <c r="N133" i="5" s="1"/>
  <c r="Y132" i="5"/>
  <c r="N132" i="5" s="1"/>
  <c r="Y131" i="5"/>
  <c r="N131" i="5" s="1"/>
  <c r="Y130" i="5"/>
  <c r="N130" i="5" s="1"/>
  <c r="Y129" i="5"/>
  <c r="N129" i="5" s="1"/>
  <c r="Y128" i="5"/>
  <c r="N128" i="5" s="1"/>
  <c r="Y127" i="5"/>
  <c r="N127" i="5" s="1"/>
  <c r="Y126" i="5"/>
  <c r="N126" i="5" s="1"/>
  <c r="Y125" i="5"/>
  <c r="N125" i="5" s="1"/>
  <c r="Y124" i="5"/>
  <c r="N124" i="5" s="1"/>
  <c r="Y123" i="5"/>
  <c r="N123" i="5" s="1"/>
  <c r="Y122" i="5"/>
  <c r="N122" i="5" s="1"/>
  <c r="Y121" i="5"/>
  <c r="N121" i="5" s="1"/>
  <c r="Y120" i="5"/>
  <c r="N120" i="5" s="1"/>
  <c r="Y119" i="5"/>
  <c r="N119" i="5" s="1"/>
  <c r="Y118" i="5"/>
  <c r="N118" i="5" s="1"/>
  <c r="Y117" i="5"/>
  <c r="N117" i="5" s="1"/>
  <c r="Y116" i="5"/>
  <c r="N116" i="5" s="1"/>
  <c r="Y115" i="5"/>
  <c r="N115" i="5" s="1"/>
  <c r="Y114" i="5"/>
  <c r="N114" i="5" s="1"/>
  <c r="Y113" i="5"/>
  <c r="N113" i="5" s="1"/>
  <c r="Y112" i="5"/>
  <c r="N112" i="5" s="1"/>
  <c r="Y111" i="5"/>
  <c r="N111" i="5" s="1"/>
  <c r="Y110" i="5"/>
  <c r="N110" i="5" s="1"/>
  <c r="Y109" i="5"/>
  <c r="N109" i="5" s="1"/>
  <c r="Y108" i="5"/>
  <c r="N108" i="5" s="1"/>
  <c r="Y107" i="5"/>
  <c r="N107" i="5" s="1"/>
  <c r="Y106" i="5"/>
  <c r="N106" i="5" s="1"/>
  <c r="Y105" i="5"/>
  <c r="N105" i="5" s="1"/>
  <c r="Y104" i="5"/>
  <c r="N104" i="5" s="1"/>
  <c r="Y103" i="5"/>
  <c r="N103" i="5" s="1"/>
  <c r="Y102" i="5"/>
  <c r="N102" i="5" s="1"/>
  <c r="Y101" i="5"/>
  <c r="N101" i="5" s="1"/>
  <c r="Y100" i="5"/>
  <c r="N100" i="5" s="1"/>
  <c r="Y99" i="5"/>
  <c r="N99" i="5" s="1"/>
  <c r="Y98" i="5"/>
  <c r="N98" i="5" s="1"/>
  <c r="Y97" i="5"/>
  <c r="N97" i="5" s="1"/>
  <c r="Y96" i="5"/>
  <c r="N96" i="5" s="1"/>
  <c r="Y95" i="5"/>
  <c r="N95" i="5" s="1"/>
  <c r="Y94" i="5"/>
  <c r="N94" i="5" s="1"/>
  <c r="Y93" i="5"/>
  <c r="N93" i="5" s="1"/>
  <c r="Y92" i="5"/>
  <c r="N92" i="5" s="1"/>
  <c r="Y91" i="5"/>
  <c r="N91" i="5" s="1"/>
  <c r="Y90" i="5"/>
  <c r="N90" i="5" s="1"/>
  <c r="Y89" i="5"/>
  <c r="N89" i="5" s="1"/>
  <c r="Y88" i="5"/>
  <c r="N88" i="5" s="1"/>
  <c r="Y87" i="5"/>
  <c r="N87" i="5" s="1"/>
  <c r="Y86" i="5"/>
  <c r="N86" i="5" s="1"/>
  <c r="Y85" i="5"/>
  <c r="N85" i="5" s="1"/>
  <c r="Y84" i="5"/>
  <c r="N84" i="5" s="1"/>
  <c r="Y83" i="5"/>
  <c r="N83" i="5" s="1"/>
  <c r="Y82" i="5"/>
  <c r="N82" i="5" s="1"/>
  <c r="Y81" i="5"/>
  <c r="N81" i="5" s="1"/>
  <c r="Y80" i="5"/>
  <c r="N80" i="5" s="1"/>
  <c r="Y79" i="5"/>
  <c r="N79" i="5" s="1"/>
  <c r="Y78" i="5"/>
  <c r="N78" i="5" s="1"/>
  <c r="Y77" i="5"/>
  <c r="N77" i="5" s="1"/>
  <c r="Y76" i="5"/>
  <c r="N76" i="5" s="1"/>
  <c r="Y75" i="5"/>
  <c r="N75" i="5" s="1"/>
  <c r="Y74" i="5"/>
  <c r="N74" i="5" s="1"/>
  <c r="Y73" i="5"/>
  <c r="N73" i="5" s="1"/>
  <c r="Y72" i="5"/>
  <c r="N72" i="5" s="1"/>
  <c r="Y71" i="5"/>
  <c r="N71" i="5" s="1"/>
  <c r="Y70" i="5"/>
  <c r="N70" i="5" s="1"/>
  <c r="Y69" i="5"/>
  <c r="N69" i="5" s="1"/>
  <c r="Y68" i="5"/>
  <c r="N68" i="5" s="1"/>
  <c r="Y67" i="5"/>
  <c r="N67" i="5" s="1"/>
  <c r="Y66" i="5"/>
  <c r="N66" i="5" s="1"/>
  <c r="Y65" i="5"/>
  <c r="N65" i="5" s="1"/>
  <c r="Y64" i="5"/>
  <c r="N64" i="5" s="1"/>
  <c r="Y63" i="5"/>
  <c r="N63" i="5" s="1"/>
  <c r="Y62" i="5"/>
  <c r="N62" i="5" s="1"/>
  <c r="Y61" i="5"/>
  <c r="N61" i="5" s="1"/>
  <c r="Y60" i="5"/>
  <c r="N60" i="5" s="1"/>
  <c r="Y59" i="5"/>
  <c r="N59" i="5" s="1"/>
  <c r="Y58" i="5"/>
  <c r="N58" i="5" s="1"/>
  <c r="Y57" i="5"/>
  <c r="N57" i="5" s="1"/>
  <c r="Y56" i="5"/>
  <c r="N56" i="5" s="1"/>
  <c r="Y55" i="5"/>
  <c r="N55" i="5" s="1"/>
  <c r="Y54" i="5"/>
  <c r="N54" i="5" s="1"/>
  <c r="Y53" i="5"/>
  <c r="N53" i="5" s="1"/>
  <c r="Y52" i="5"/>
  <c r="N52" i="5" s="1"/>
  <c r="Y51" i="5"/>
  <c r="N51" i="5" s="1"/>
  <c r="Y50" i="5"/>
  <c r="N50" i="5" s="1"/>
  <c r="Y49" i="5"/>
  <c r="N49" i="5" s="1"/>
  <c r="Y48" i="5"/>
  <c r="N48" i="5" s="1"/>
  <c r="Y47" i="5"/>
  <c r="N47" i="5" s="1"/>
  <c r="Y46" i="5"/>
  <c r="N46" i="5" s="1"/>
  <c r="Y45" i="5"/>
  <c r="N45" i="5" s="1"/>
  <c r="Y44" i="5"/>
  <c r="N44" i="5" s="1"/>
  <c r="Y43" i="5"/>
  <c r="N43" i="5" s="1"/>
  <c r="Y42" i="5"/>
  <c r="N42" i="5" s="1"/>
  <c r="Y41" i="5"/>
  <c r="N41" i="5" s="1"/>
  <c r="Y40" i="5"/>
  <c r="N40" i="5" s="1"/>
  <c r="Y39" i="5"/>
  <c r="N39" i="5" s="1"/>
  <c r="Y38" i="5"/>
  <c r="N38" i="5" s="1"/>
  <c r="Y37" i="5"/>
  <c r="N37" i="5" s="1"/>
  <c r="Y36" i="5"/>
  <c r="N36" i="5" s="1"/>
  <c r="Y35" i="5"/>
  <c r="N35" i="5" s="1"/>
  <c r="Y34" i="5"/>
  <c r="N34" i="5" s="1"/>
  <c r="Y33" i="5"/>
  <c r="N33" i="5" s="1"/>
  <c r="Y32" i="5"/>
  <c r="N32" i="5" s="1"/>
  <c r="Y31" i="5"/>
  <c r="N31" i="5" s="1"/>
  <c r="Y30" i="5"/>
  <c r="N30" i="5" s="1"/>
  <c r="Y29" i="5"/>
  <c r="N29" i="5" s="1"/>
  <c r="Y28" i="5"/>
  <c r="N28" i="5" s="1"/>
  <c r="Y27" i="5"/>
  <c r="N27" i="5" s="1"/>
  <c r="Y26" i="5"/>
  <c r="N26" i="5" s="1"/>
  <c r="Y25" i="5"/>
  <c r="N25" i="5" s="1"/>
  <c r="Y24" i="5"/>
  <c r="N24" i="5" s="1"/>
  <c r="Y23" i="5"/>
  <c r="N23" i="5" s="1"/>
  <c r="Y22" i="5"/>
  <c r="N22" i="5" s="1"/>
  <c r="Y21" i="5"/>
  <c r="N21" i="5" s="1"/>
  <c r="Y20" i="5"/>
  <c r="N20" i="5" s="1"/>
  <c r="Y19" i="5"/>
  <c r="N19" i="5" s="1"/>
  <c r="Y18" i="5"/>
  <c r="N18" i="5" s="1"/>
  <c r="Y17" i="5"/>
  <c r="N17" i="5" s="1"/>
  <c r="Y16" i="5"/>
  <c r="N16" i="5" s="1"/>
  <c r="Y15" i="5"/>
  <c r="N15" i="5" s="1"/>
  <c r="Y14" i="5"/>
  <c r="N14" i="5" s="1"/>
  <c r="Y13" i="5"/>
  <c r="N13" i="5" s="1"/>
  <c r="Y12" i="5"/>
  <c r="N12" i="5" s="1"/>
  <c r="Y11" i="5"/>
  <c r="N11" i="5" s="1"/>
  <c r="Y10" i="5"/>
  <c r="N10" i="5" s="1"/>
  <c r="Y9" i="5"/>
  <c r="N9" i="5" s="1"/>
  <c r="Y8" i="5"/>
  <c r="N8" i="5" s="1"/>
  <c r="Y7" i="5"/>
  <c r="N7" i="5" s="1"/>
  <c r="V138" i="5" l="1"/>
  <c r="U138" i="5"/>
  <c r="T138" i="5"/>
  <c r="R138" i="5"/>
  <c r="Q138" i="5"/>
  <c r="R138" i="4"/>
  <c r="Q138" i="4"/>
  <c r="R138" i="3"/>
  <c r="R138" i="1"/>
  <c r="Q138" i="1" l="1"/>
  <c r="Y138" i="1" s="1"/>
  <c r="N138" i="1" s="1"/>
  <c r="Q138" i="3" l="1"/>
  <c r="N138" i="3" s="1"/>
  <c r="X138" i="2" l="1"/>
  <c r="W138" i="2"/>
  <c r="V138" i="2"/>
  <c r="U138" i="2"/>
  <c r="T138" i="2"/>
  <c r="S138" i="2"/>
  <c r="R138" i="2"/>
  <c r="Q138" i="2"/>
  <c r="Y138" i="2" l="1"/>
  <c r="N138" i="2" s="1"/>
  <c r="M136" i="5"/>
  <c r="M135" i="5"/>
  <c r="M134" i="5"/>
  <c r="M133" i="5"/>
  <c r="M132" i="5"/>
  <c r="M131" i="5"/>
  <c r="M130" i="5"/>
  <c r="M129" i="5"/>
  <c r="M128" i="5"/>
  <c r="M127" i="5"/>
  <c r="M126" i="5"/>
  <c r="M125" i="5"/>
  <c r="M124" i="5"/>
  <c r="M123" i="5"/>
  <c r="M122" i="5"/>
  <c r="M121" i="5"/>
  <c r="M120" i="5"/>
  <c r="M119" i="5"/>
  <c r="M118" i="5"/>
  <c r="M117" i="5"/>
  <c r="M116" i="5"/>
  <c r="M115" i="5"/>
  <c r="M114" i="5"/>
  <c r="M113" i="5"/>
  <c r="M112" i="5"/>
  <c r="M111" i="5"/>
  <c r="M110" i="5"/>
  <c r="M109" i="5"/>
  <c r="M108" i="5"/>
  <c r="M107" i="5"/>
  <c r="M106" i="5"/>
  <c r="M105" i="5"/>
  <c r="M104" i="5"/>
  <c r="M103" i="5"/>
  <c r="M102" i="5"/>
  <c r="M101" i="5"/>
  <c r="M100" i="5"/>
  <c r="M99" i="5"/>
  <c r="M98" i="5"/>
  <c r="M97" i="5"/>
  <c r="M96" i="5"/>
  <c r="M95" i="5"/>
  <c r="M94" i="5"/>
  <c r="M93" i="5"/>
  <c r="M92" i="5"/>
  <c r="M91" i="5"/>
  <c r="M90" i="5"/>
  <c r="M89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137" i="4"/>
  <c r="M136" i="4"/>
  <c r="M135" i="4"/>
  <c r="M134" i="4"/>
  <c r="M133" i="4"/>
  <c r="M132" i="4"/>
  <c r="M131" i="4"/>
  <c r="M130" i="4"/>
  <c r="M129" i="4"/>
  <c r="M128" i="4"/>
  <c r="M127" i="4"/>
  <c r="M126" i="4"/>
  <c r="M125" i="4"/>
  <c r="M124" i="4"/>
  <c r="M123" i="4"/>
  <c r="M122" i="4"/>
  <c r="M121" i="4"/>
  <c r="M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138" i="5" l="1"/>
  <c r="K138" i="5"/>
  <c r="J138" i="5"/>
  <c r="I138" i="5"/>
  <c r="H138" i="5"/>
  <c r="G138" i="5"/>
  <c r="F138" i="5"/>
  <c r="E138" i="5"/>
  <c r="D138" i="5"/>
  <c r="K138" i="4"/>
  <c r="J138" i="4"/>
  <c r="I138" i="4"/>
  <c r="H138" i="4"/>
  <c r="G138" i="4"/>
  <c r="F138" i="4"/>
  <c r="E138" i="4"/>
  <c r="D138" i="4"/>
  <c r="K138" i="3"/>
  <c r="J138" i="3"/>
  <c r="I138" i="3"/>
  <c r="H138" i="3"/>
  <c r="G138" i="3"/>
  <c r="F138" i="3"/>
  <c r="E138" i="3"/>
  <c r="D138" i="3"/>
  <c r="M138" i="4" l="1"/>
  <c r="M138" i="3"/>
  <c r="K140" i="3"/>
  <c r="K140" i="5"/>
  <c r="K140" i="4"/>
  <c r="K138" i="2"/>
  <c r="J138" i="2"/>
  <c r="I138" i="2"/>
  <c r="H138" i="2"/>
  <c r="G138" i="2"/>
  <c r="F138" i="2"/>
  <c r="E138" i="2"/>
  <c r="D138" i="2"/>
  <c r="M138" i="2" l="1"/>
  <c r="K140" i="2"/>
  <c r="K138" i="1"/>
  <c r="J138" i="1"/>
  <c r="I138" i="1"/>
  <c r="H138" i="1"/>
  <c r="G138" i="1"/>
  <c r="F138" i="1"/>
  <c r="E138" i="1"/>
  <c r="D138" i="1"/>
  <c r="M138" i="1" l="1"/>
  <c r="K140" i="1"/>
</calcChain>
</file>

<file path=xl/sharedStrings.xml><?xml version="1.0" encoding="utf-8"?>
<sst xmlns="http://schemas.openxmlformats.org/spreadsheetml/2006/main" count="1903" uniqueCount="295">
  <si>
    <t>FIPS</t>
  </si>
  <si>
    <t>CODE</t>
  </si>
  <si>
    <t>LOCALITY</t>
  </si>
  <si>
    <t>001</t>
  </si>
  <si>
    <t>ACCOMACK CO</t>
  </si>
  <si>
    <t>003</t>
  </si>
  <si>
    <t>ALBEMARLE CO</t>
  </si>
  <si>
    <t>005</t>
  </si>
  <si>
    <t>ALLEGHANY CO</t>
  </si>
  <si>
    <t>007</t>
  </si>
  <si>
    <t>AMELIA CO</t>
  </si>
  <si>
    <t>009</t>
  </si>
  <si>
    <t>AMHERST CO</t>
  </si>
  <si>
    <t>011</t>
  </si>
  <si>
    <t>APPOMATTOX CO</t>
  </si>
  <si>
    <t>013</t>
  </si>
  <si>
    <t>ARLINGTON CO</t>
  </si>
  <si>
    <t>015</t>
  </si>
  <si>
    <t>AUGUSTA CO</t>
  </si>
  <si>
    <t>017</t>
  </si>
  <si>
    <t>BATH CO</t>
  </si>
  <si>
    <t>019</t>
  </si>
  <si>
    <t>BEDFORD CO</t>
  </si>
  <si>
    <t>021</t>
  </si>
  <si>
    <t>BLAND CO</t>
  </si>
  <si>
    <t>023</t>
  </si>
  <si>
    <t>BOTETOURT CO</t>
  </si>
  <si>
    <t>025</t>
  </si>
  <si>
    <t>BRUNSWICK CO</t>
  </si>
  <si>
    <t>027</t>
  </si>
  <si>
    <t>BUCHANAN CO</t>
  </si>
  <si>
    <t>029</t>
  </si>
  <si>
    <t>BUCKINGHAM CO</t>
  </si>
  <si>
    <t>031</t>
  </si>
  <si>
    <t>CAMPBELL CO</t>
  </si>
  <si>
    <t>033</t>
  </si>
  <si>
    <t>CAROLINE CO</t>
  </si>
  <si>
    <t>035</t>
  </si>
  <si>
    <t>CARROLL CO</t>
  </si>
  <si>
    <t>036</t>
  </si>
  <si>
    <t>CHARLES CITY CO</t>
  </si>
  <si>
    <t>037</t>
  </si>
  <si>
    <t>CHARLOTTE CO</t>
  </si>
  <si>
    <t>041</t>
  </si>
  <si>
    <t>CHESTERFIELD CO</t>
  </si>
  <si>
    <t>043</t>
  </si>
  <si>
    <t>CLARKE CO</t>
  </si>
  <si>
    <t>045</t>
  </si>
  <si>
    <t>CRAIG CO</t>
  </si>
  <si>
    <t>047</t>
  </si>
  <si>
    <t>CULPEPER CO</t>
  </si>
  <si>
    <t>049</t>
  </si>
  <si>
    <t>CUMBERLAND CO</t>
  </si>
  <si>
    <t>051</t>
  </si>
  <si>
    <t>DICKENSON CO</t>
  </si>
  <si>
    <t>053</t>
  </si>
  <si>
    <t>DINWIDDIE CO</t>
  </si>
  <si>
    <t>057</t>
  </si>
  <si>
    <t>ESSEX CO</t>
  </si>
  <si>
    <t>059</t>
  </si>
  <si>
    <t>FAIRFAX CO</t>
  </si>
  <si>
    <t>061</t>
  </si>
  <si>
    <t>FAUQUIER CO</t>
  </si>
  <si>
    <t>063</t>
  </si>
  <si>
    <t>FLOYD CO</t>
  </si>
  <si>
    <t>065</t>
  </si>
  <si>
    <t>FLUVANNA CO</t>
  </si>
  <si>
    <t>067</t>
  </si>
  <si>
    <t>FRANKLIN CO</t>
  </si>
  <si>
    <t>069</t>
  </si>
  <si>
    <t>FREDERICK CO</t>
  </si>
  <si>
    <t>071</t>
  </si>
  <si>
    <t>GILES CO</t>
  </si>
  <si>
    <t>073</t>
  </si>
  <si>
    <t>GLOUCESTER CO</t>
  </si>
  <si>
    <t>075</t>
  </si>
  <si>
    <t>GOOCHLAND CO</t>
  </si>
  <si>
    <t>077</t>
  </si>
  <si>
    <t>GRAYSON CO</t>
  </si>
  <si>
    <t>079</t>
  </si>
  <si>
    <t>GREENE CO</t>
  </si>
  <si>
    <t>081</t>
  </si>
  <si>
    <t>GREENSVILLE CO</t>
  </si>
  <si>
    <t>083</t>
  </si>
  <si>
    <t>HALIFAX CO</t>
  </si>
  <si>
    <t>085</t>
  </si>
  <si>
    <t>HANOVER CO</t>
  </si>
  <si>
    <t>087</t>
  </si>
  <si>
    <t>HENRICO CO</t>
  </si>
  <si>
    <t>089</t>
  </si>
  <si>
    <t>HENRY CO</t>
  </si>
  <si>
    <t>091</t>
  </si>
  <si>
    <t>HIGHLAND CO</t>
  </si>
  <si>
    <t>093</t>
  </si>
  <si>
    <t>ISLE OF WIGHT CO</t>
  </si>
  <si>
    <t>095</t>
  </si>
  <si>
    <t>JAMES CITY CO</t>
  </si>
  <si>
    <t>097</t>
  </si>
  <si>
    <t>KING AND QUEEN CO</t>
  </si>
  <si>
    <t>099</t>
  </si>
  <si>
    <t>KING GEORGE CO</t>
  </si>
  <si>
    <t>101</t>
  </si>
  <si>
    <t>KING WILLIAM CO</t>
  </si>
  <si>
    <t>103</t>
  </si>
  <si>
    <t>LANCASTER CO</t>
  </si>
  <si>
    <t>105</t>
  </si>
  <si>
    <t>LEE CO</t>
  </si>
  <si>
    <t>107</t>
  </si>
  <si>
    <t>LOUDOUN CO</t>
  </si>
  <si>
    <t>109</t>
  </si>
  <si>
    <t>LOUISA CO</t>
  </si>
  <si>
    <t>111</t>
  </si>
  <si>
    <t>LUNENBURG CO</t>
  </si>
  <si>
    <t>113</t>
  </si>
  <si>
    <t>MADISON CO</t>
  </si>
  <si>
    <t>115</t>
  </si>
  <si>
    <t>MATHEWS CO</t>
  </si>
  <si>
    <t>117</t>
  </si>
  <si>
    <t>MECKLENBURG CO</t>
  </si>
  <si>
    <t>119</t>
  </si>
  <si>
    <t>MIDDLESEX CO</t>
  </si>
  <si>
    <t>121</t>
  </si>
  <si>
    <t>MONTGOMERY CO</t>
  </si>
  <si>
    <t>125</t>
  </si>
  <si>
    <t>NELSON CO</t>
  </si>
  <si>
    <t>127</t>
  </si>
  <si>
    <t>NEW KENT CO</t>
  </si>
  <si>
    <t>131</t>
  </si>
  <si>
    <t>NORTHAMPTON CO</t>
  </si>
  <si>
    <t>133</t>
  </si>
  <si>
    <t>NORTHUMBERLAND CO</t>
  </si>
  <si>
    <t>135</t>
  </si>
  <si>
    <t>NOTTOWAY CO</t>
  </si>
  <si>
    <t>137</t>
  </si>
  <si>
    <t>ORANGE CO</t>
  </si>
  <si>
    <t>139</t>
  </si>
  <si>
    <t>PAGE CO</t>
  </si>
  <si>
    <t>141</t>
  </si>
  <si>
    <t>PATRICK CO</t>
  </si>
  <si>
    <t>143</t>
  </si>
  <si>
    <t>PITTSYLVANIA CO</t>
  </si>
  <si>
    <t>145</t>
  </si>
  <si>
    <t>POWHATAN CO</t>
  </si>
  <si>
    <t>147</t>
  </si>
  <si>
    <t>PRINCE EDWARD CO</t>
  </si>
  <si>
    <t>149</t>
  </si>
  <si>
    <t>PRINCE GEORGE CO</t>
  </si>
  <si>
    <t>153</t>
  </si>
  <si>
    <t>PRINCE WILLIAM CO</t>
  </si>
  <si>
    <t>155</t>
  </si>
  <si>
    <t>PULASKI CO</t>
  </si>
  <si>
    <t>157</t>
  </si>
  <si>
    <t>RAPPAHANNOCK CO</t>
  </si>
  <si>
    <t>159</t>
  </si>
  <si>
    <t>RICHMOND CO</t>
  </si>
  <si>
    <t>161</t>
  </si>
  <si>
    <t>ROANOKE CO</t>
  </si>
  <si>
    <t>163</t>
  </si>
  <si>
    <t>ROCKBRIDGE CO</t>
  </si>
  <si>
    <t>165</t>
  </si>
  <si>
    <t>ROCKINGHAM CO</t>
  </si>
  <si>
    <t>167</t>
  </si>
  <si>
    <t>RUSSELL CO</t>
  </si>
  <si>
    <t>169</t>
  </si>
  <si>
    <t>SCOTT CO</t>
  </si>
  <si>
    <t>171</t>
  </si>
  <si>
    <t>SHENANDOAH CO</t>
  </si>
  <si>
    <t>173</t>
  </si>
  <si>
    <t>SMYTH CO</t>
  </si>
  <si>
    <t>175</t>
  </si>
  <si>
    <t>SOUTHAMPTON CO</t>
  </si>
  <si>
    <t>177</t>
  </si>
  <si>
    <t>SPOTSYLVANIA CO</t>
  </si>
  <si>
    <t>179</t>
  </si>
  <si>
    <t>STAFFORD CO</t>
  </si>
  <si>
    <t>181</t>
  </si>
  <si>
    <t>SURRY CO</t>
  </si>
  <si>
    <t>183</t>
  </si>
  <si>
    <t>SUSSEX CO</t>
  </si>
  <si>
    <t>185</t>
  </si>
  <si>
    <t>TAZEWELL CO</t>
  </si>
  <si>
    <t>187</t>
  </si>
  <si>
    <t>WARREN CO</t>
  </si>
  <si>
    <t>191</t>
  </si>
  <si>
    <t>WASHINGTON CO</t>
  </si>
  <si>
    <t>193</t>
  </si>
  <si>
    <t>WESTMORELAND CO</t>
  </si>
  <si>
    <t>195</t>
  </si>
  <si>
    <t>WISE CO</t>
  </si>
  <si>
    <t>197</t>
  </si>
  <si>
    <t>WYTHE CO</t>
  </si>
  <si>
    <t>199</t>
  </si>
  <si>
    <t>YORK CO</t>
  </si>
  <si>
    <t>510</t>
  </si>
  <si>
    <t>ALEXANDRIA CITY</t>
  </si>
  <si>
    <t>520</t>
  </si>
  <si>
    <t>BRISTOL CITY</t>
  </si>
  <si>
    <t>530</t>
  </si>
  <si>
    <t>BUENA VISTA CITY</t>
  </si>
  <si>
    <t>540</t>
  </si>
  <si>
    <t>CHARLOTTESVILLE CITY</t>
  </si>
  <si>
    <t>550</t>
  </si>
  <si>
    <t>CHESAPEAKE CITY</t>
  </si>
  <si>
    <t>570</t>
  </si>
  <si>
    <t>COLONIAL HEIGHTS CITY</t>
  </si>
  <si>
    <t>580</t>
  </si>
  <si>
    <t>COVINGTON CITY</t>
  </si>
  <si>
    <t>590</t>
  </si>
  <si>
    <t>DANVILLE CITY</t>
  </si>
  <si>
    <t>620</t>
  </si>
  <si>
    <t>FRANKLIN CITY</t>
  </si>
  <si>
    <t>630</t>
  </si>
  <si>
    <t>FREDERICKSBURG CITY</t>
  </si>
  <si>
    <t>640</t>
  </si>
  <si>
    <t>GALAX CITY</t>
  </si>
  <si>
    <t>650</t>
  </si>
  <si>
    <t>HAMPTON CITY</t>
  </si>
  <si>
    <t>660</t>
  </si>
  <si>
    <t>HARRISONBURG CITY</t>
  </si>
  <si>
    <t>670</t>
  </si>
  <si>
    <t>HOPEWELL CITY</t>
  </si>
  <si>
    <t>678</t>
  </si>
  <si>
    <t>LEXINGTON CITY</t>
  </si>
  <si>
    <t>680</t>
  </si>
  <si>
    <t>LYNCHBURG CITY</t>
  </si>
  <si>
    <t>683</t>
  </si>
  <si>
    <t>MANASSAS CITY</t>
  </si>
  <si>
    <t>685</t>
  </si>
  <si>
    <t>MANASSAS PARK CITY</t>
  </si>
  <si>
    <t>690</t>
  </si>
  <si>
    <t>MARTINSVILLE CITY</t>
  </si>
  <si>
    <t>700</t>
  </si>
  <si>
    <t>NEWPORT NEWS CITY</t>
  </si>
  <si>
    <t>710</t>
  </si>
  <si>
    <t>NORFOLK CITY</t>
  </si>
  <si>
    <t>720</t>
  </si>
  <si>
    <t>NORTON CITY</t>
  </si>
  <si>
    <t>730</t>
  </si>
  <si>
    <t>PETERSBURG CITY</t>
  </si>
  <si>
    <t>735</t>
  </si>
  <si>
    <t>POQUOSON CITY</t>
  </si>
  <si>
    <t>740</t>
  </si>
  <si>
    <t>PORTSMOUTH CITY</t>
  </si>
  <si>
    <t>750</t>
  </si>
  <si>
    <t>RADFORD CITY</t>
  </si>
  <si>
    <t>760</t>
  </si>
  <si>
    <t>RICHMOND CITY</t>
  </si>
  <si>
    <t>770</t>
  </si>
  <si>
    <t>ROANOKE CITY</t>
  </si>
  <si>
    <t>775</t>
  </si>
  <si>
    <t>SALEM CITY</t>
  </si>
  <si>
    <t>790</t>
  </si>
  <si>
    <t>STAUNTON CITY</t>
  </si>
  <si>
    <t>800</t>
  </si>
  <si>
    <t>SUFFOLK CITY</t>
  </si>
  <si>
    <t>810</t>
  </si>
  <si>
    <t>VIRGINIA BEACH CITY</t>
  </si>
  <si>
    <t>820</t>
  </si>
  <si>
    <t>WAYNESBORO CITY</t>
  </si>
  <si>
    <t>830</t>
  </si>
  <si>
    <t>WILLIAMSBURG CITY</t>
  </si>
  <si>
    <t>840</t>
  </si>
  <si>
    <t>WINCHESTER CITY</t>
  </si>
  <si>
    <t>July</t>
  </si>
  <si>
    <t>Local Share</t>
  </si>
  <si>
    <t>Total</t>
  </si>
  <si>
    <t>August</t>
  </si>
  <si>
    <t>Sept</t>
  </si>
  <si>
    <t>Oct</t>
  </si>
  <si>
    <t>Nov</t>
  </si>
  <si>
    <t>Dec</t>
  </si>
  <si>
    <t>Jan</t>
  </si>
  <si>
    <t>Feb</t>
  </si>
  <si>
    <t>Original</t>
  </si>
  <si>
    <t>TFC</t>
  </si>
  <si>
    <t>Reg Med</t>
  </si>
  <si>
    <t xml:space="preserve"> </t>
  </si>
  <si>
    <t>Extended</t>
  </si>
  <si>
    <t>FAMIS</t>
  </si>
  <si>
    <t>TFC Ext and FAMIS</t>
  </si>
  <si>
    <t>to Feb 2015</t>
  </si>
  <si>
    <t>check</t>
  </si>
  <si>
    <t>Original Total</t>
  </si>
  <si>
    <t>July 2014</t>
  </si>
  <si>
    <t>Change</t>
  </si>
  <si>
    <t>Corrected</t>
  </si>
  <si>
    <t>Corrected Total</t>
  </si>
  <si>
    <t>Corected Total</t>
  </si>
  <si>
    <t>Corrected  Total</t>
  </si>
  <si>
    <t>TFC Ext &amp; FAMIS</t>
  </si>
  <si>
    <t>All Medicaid</t>
  </si>
  <si>
    <t>Total:  Local Share for All Medicaid CSA from July 2014 to Feb 2015</t>
  </si>
  <si>
    <t>July 14 - Feb 15</t>
  </si>
  <si>
    <t>Negative amounts are refunds to the locality</t>
  </si>
  <si>
    <t>Positive amounts are charges to the locality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</si>
</sst>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10"/>
      <name val="MS Sans Serif"/>
      <family val="2"/>
    </font>
    <font>
      <sz val="8"/>
      <color theme="1"/>
      <name val="Arial Unicode MS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1"/>
    <xf numFmtId="0" fontId="3" fillId="0" borderId="0" xfId="1" applyFont="1"/>
    <xf numFmtId="49" fontId="3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49" fontId="4" fillId="0" borderId="0" xfId="1" applyNumberFormat="1" applyFont="1" applyAlignment="1">
      <alignment horizontal="center"/>
    </xf>
    <xf numFmtId="49" fontId="5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43" fontId="3" fillId="0" borderId="0" xfId="2" applyFont="1"/>
    <xf numFmtId="0" fontId="3" fillId="0" borderId="0" xfId="1" applyFont="1" applyFill="1"/>
    <xf numFmtId="43" fontId="7" fillId="0" borderId="0" xfId="0" applyNumberFormat="1" applyFont="1"/>
    <xf numFmtId="43" fontId="8" fillId="0" borderId="0" xfId="0" applyNumberFormat="1" applyFont="1"/>
    <xf numFmtId="43" fontId="3" fillId="0" borderId="0" xfId="2" applyFont="1"/>
    <xf numFmtId="0" fontId="0" fillId="0" borderId="0" xfId="0" applyAlignment="1">
      <alignment horizontal="right"/>
    </xf>
    <xf numFmtId="0" fontId="2" fillId="0" borderId="0" xfId="4"/>
    <xf numFmtId="43" fontId="3" fillId="0" borderId="0" xfId="2" applyFont="1"/>
    <xf numFmtId="43" fontId="3" fillId="0" borderId="0" xfId="2" applyFont="1"/>
    <xf numFmtId="43" fontId="3" fillId="0" borderId="0" xfId="2" applyFont="1"/>
    <xf numFmtId="43" fontId="3" fillId="0" borderId="0" xfId="2" applyFont="1"/>
    <xf numFmtId="43" fontId="3" fillId="0" borderId="0" xfId="2" applyFont="1"/>
    <xf numFmtId="43" fontId="3" fillId="0" borderId="0" xfId="2" applyFont="1"/>
    <xf numFmtId="0" fontId="3" fillId="0" borderId="0" xfId="0" applyFont="1"/>
    <xf numFmtId="43" fontId="0" fillId="0" borderId="0" xfId="0" applyNumberFormat="1"/>
    <xf numFmtId="43" fontId="3" fillId="0" borderId="0" xfId="2" applyFont="1" applyBorder="1"/>
    <xf numFmtId="17" fontId="0" fillId="0" borderId="0" xfId="0" applyNumberFormat="1"/>
    <xf numFmtId="0" fontId="9" fillId="0" borderId="0" xfId="0" applyFont="1"/>
    <xf numFmtId="0" fontId="0" fillId="0" borderId="0" xfId="0" applyFont="1" applyAlignment="1">
      <alignment horizontal="right"/>
    </xf>
    <xf numFmtId="0" fontId="8" fillId="0" borderId="0" xfId="0" applyFont="1"/>
    <xf numFmtId="17" fontId="0" fillId="0" borderId="0" xfId="0" quotePrefix="1" applyNumberFormat="1" applyFont="1" applyAlignment="1">
      <alignment horizontal="right"/>
    </xf>
    <xf numFmtId="43" fontId="0" fillId="0" borderId="0" xfId="7" applyFont="1"/>
    <xf numFmtId="0" fontId="3" fillId="0" borderId="0" xfId="0" applyFont="1" applyBorder="1"/>
    <xf numFmtId="43" fontId="8" fillId="2" borderId="0" xfId="0" applyNumberFormat="1" applyFont="1" applyFill="1"/>
    <xf numFmtId="0" fontId="0" fillId="2" borderId="0" xfId="0" applyFont="1" applyFill="1" applyAlignment="1">
      <alignment horizontal="right"/>
    </xf>
    <xf numFmtId="0" fontId="0" fillId="2" borderId="0" xfId="0" applyFill="1"/>
    <xf numFmtId="43" fontId="8" fillId="0" borderId="0" xfId="0" applyNumberFormat="1" applyFont="1" applyFill="1"/>
    <xf numFmtId="0" fontId="0" fillId="0" borderId="0" xfId="0" applyFill="1"/>
    <xf numFmtId="43" fontId="3" fillId="0" borderId="0" xfId="7" applyFont="1"/>
    <xf numFmtId="0" fontId="0" fillId="2" borderId="0" xfId="0" applyFill="1" applyAlignment="1">
      <alignment horizontal="right"/>
    </xf>
    <xf numFmtId="43" fontId="8" fillId="0" borderId="0" xfId="7" applyFont="1"/>
    <xf numFmtId="0" fontId="8" fillId="2" borderId="0" xfId="0" applyFont="1" applyFill="1"/>
  </cellXfs>
  <cellStyles count="8">
    <cellStyle name="Comma" xfId="7" builtinId="3"/>
    <cellStyle name="Comma 2" xfId="3"/>
    <cellStyle name="Comma 3" xfId="2"/>
    <cellStyle name="Normal" xfId="0" builtinId="0"/>
    <cellStyle name="Normal 2" xfId="4"/>
    <cellStyle name="Normal 2 2" xfId="5"/>
    <cellStyle name="Normal 3" xfId="1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2"/>
  <sheetViews>
    <sheetView workbookViewId="0">
      <selection activeCell="M24" sqref="M24"/>
    </sheetView>
  </sheetViews>
  <sheetFormatPr defaultRowHeight="15" x14ac:dyDescent="0.25"/>
  <cols>
    <col min="2" max="2" width="1.28515625" customWidth="1"/>
    <col min="3" max="3" width="19" bestFit="1" customWidth="1"/>
    <col min="4" max="9" width="11.7109375" customWidth="1"/>
    <col min="10" max="10" width="12.7109375" customWidth="1"/>
    <col min="11" max="11" width="14.28515625" customWidth="1"/>
    <col min="12" max="12" width="1.5703125" customWidth="1"/>
    <col min="13" max="13" width="14.28515625" style="25" customWidth="1"/>
    <col min="14" max="25" width="14.28515625" customWidth="1"/>
  </cols>
  <sheetData>
    <row r="1" spans="1:26" x14ac:dyDescent="0.25">
      <c r="C1" t="s">
        <v>275</v>
      </c>
    </row>
    <row r="2" spans="1:26" x14ac:dyDescent="0.25">
      <c r="D2" s="13" t="s">
        <v>273</v>
      </c>
      <c r="E2" s="13" t="s">
        <v>273</v>
      </c>
      <c r="F2" s="13" t="s">
        <v>273</v>
      </c>
      <c r="G2" s="13" t="s">
        <v>273</v>
      </c>
      <c r="H2" s="13" t="s">
        <v>273</v>
      </c>
      <c r="I2" s="13" t="s">
        <v>273</v>
      </c>
      <c r="J2" s="13" t="s">
        <v>273</v>
      </c>
      <c r="K2" s="13" t="s">
        <v>273</v>
      </c>
      <c r="M2" s="26" t="s">
        <v>282</v>
      </c>
      <c r="N2" s="26" t="s">
        <v>286</v>
      </c>
      <c r="Q2" s="13" t="s">
        <v>285</v>
      </c>
      <c r="R2" s="13" t="s">
        <v>285</v>
      </c>
      <c r="S2" s="13" t="s">
        <v>285</v>
      </c>
      <c r="T2" s="13" t="s">
        <v>285</v>
      </c>
      <c r="U2" s="13" t="s">
        <v>285</v>
      </c>
      <c r="V2" s="13" t="s">
        <v>285</v>
      </c>
      <c r="W2" s="13" t="s">
        <v>285</v>
      </c>
      <c r="X2" s="13" t="s">
        <v>285</v>
      </c>
      <c r="Y2" s="13" t="s">
        <v>265</v>
      </c>
    </row>
    <row r="3" spans="1:26" x14ac:dyDescent="0.25">
      <c r="D3" s="13" t="s">
        <v>263</v>
      </c>
      <c r="E3" s="13" t="s">
        <v>266</v>
      </c>
      <c r="F3" s="13" t="s">
        <v>267</v>
      </c>
      <c r="G3" s="13" t="s">
        <v>268</v>
      </c>
      <c r="H3" s="13" t="s">
        <v>269</v>
      </c>
      <c r="I3" s="13" t="s">
        <v>270</v>
      </c>
      <c r="J3" s="13" t="s">
        <v>271</v>
      </c>
      <c r="K3" s="13" t="s">
        <v>272</v>
      </c>
      <c r="M3" s="28" t="s">
        <v>283</v>
      </c>
      <c r="N3" s="28" t="s">
        <v>283</v>
      </c>
      <c r="Q3" s="13" t="s">
        <v>263</v>
      </c>
      <c r="R3" s="13" t="s">
        <v>266</v>
      </c>
      <c r="S3" s="13" t="s">
        <v>267</v>
      </c>
      <c r="T3" s="13" t="s">
        <v>268</v>
      </c>
      <c r="U3" s="13" t="s">
        <v>269</v>
      </c>
      <c r="V3" s="13" t="s">
        <v>270</v>
      </c>
      <c r="W3" s="13" t="s">
        <v>271</v>
      </c>
      <c r="X3" s="13" t="s">
        <v>272</v>
      </c>
      <c r="Y3" s="24">
        <v>41821</v>
      </c>
    </row>
    <row r="4" spans="1:26" x14ac:dyDescent="0.25">
      <c r="A4" s="1"/>
      <c r="B4" s="1"/>
      <c r="C4" s="1"/>
      <c r="D4" s="13" t="s">
        <v>264</v>
      </c>
      <c r="E4" s="13" t="s">
        <v>264</v>
      </c>
      <c r="F4" s="13" t="s">
        <v>264</v>
      </c>
      <c r="G4" s="13" t="s">
        <v>264</v>
      </c>
      <c r="H4" s="13" t="s">
        <v>264</v>
      </c>
      <c r="I4" s="13" t="s">
        <v>264</v>
      </c>
      <c r="J4" s="13" t="s">
        <v>264</v>
      </c>
      <c r="K4" s="13" t="s">
        <v>264</v>
      </c>
      <c r="M4" s="26" t="s">
        <v>280</v>
      </c>
      <c r="N4" s="26" t="s">
        <v>280</v>
      </c>
      <c r="O4" s="32" t="s">
        <v>284</v>
      </c>
      <c r="P4" s="26"/>
      <c r="Q4" s="13" t="s">
        <v>264</v>
      </c>
      <c r="R4" s="13" t="s">
        <v>264</v>
      </c>
      <c r="S4" s="13" t="s">
        <v>264</v>
      </c>
      <c r="T4" s="13" t="s">
        <v>264</v>
      </c>
      <c r="U4" s="13" t="s">
        <v>264</v>
      </c>
      <c r="V4" s="13" t="s">
        <v>264</v>
      </c>
      <c r="W4" s="13" t="s">
        <v>264</v>
      </c>
      <c r="X4" s="13" t="s">
        <v>264</v>
      </c>
      <c r="Y4" s="13" t="s">
        <v>280</v>
      </c>
    </row>
    <row r="5" spans="1:26" x14ac:dyDescent="0.25">
      <c r="A5" s="5" t="s">
        <v>0</v>
      </c>
      <c r="B5" s="4"/>
      <c r="C5" s="4"/>
      <c r="O5" s="33"/>
    </row>
    <row r="6" spans="1:26" x14ac:dyDescent="0.25">
      <c r="A6" s="6" t="s">
        <v>1</v>
      </c>
      <c r="B6" s="7"/>
      <c r="C6" s="7" t="s">
        <v>2</v>
      </c>
      <c r="O6" s="33"/>
    </row>
    <row r="7" spans="1:26" x14ac:dyDescent="0.25">
      <c r="A7" s="3" t="s">
        <v>3</v>
      </c>
      <c r="B7" s="1"/>
      <c r="C7" s="2" t="s">
        <v>4</v>
      </c>
      <c r="D7" s="8">
        <v>2604.3251299999997</v>
      </c>
      <c r="E7" s="12">
        <v>20339.479544999998</v>
      </c>
      <c r="F7" s="15">
        <v>4739.5655449999995</v>
      </c>
      <c r="G7" s="16">
        <v>24509.30834</v>
      </c>
      <c r="H7" s="17">
        <v>5907.3203749999993</v>
      </c>
      <c r="I7" s="18">
        <v>10438.177749999999</v>
      </c>
      <c r="J7" s="19">
        <v>8444.0000149999996</v>
      </c>
      <c r="K7" s="20">
        <v>11814.640749999999</v>
      </c>
      <c r="M7" s="11">
        <f>SUM(D7:L7)</f>
        <v>88796.817450000002</v>
      </c>
      <c r="N7" s="20">
        <f>Y7</f>
        <v>88796.817450000002</v>
      </c>
      <c r="O7" s="31">
        <f>N7-M7</f>
        <v>0</v>
      </c>
      <c r="P7" s="21"/>
      <c r="Q7" s="20">
        <v>2604.3251299999997</v>
      </c>
      <c r="R7" s="20">
        <v>18676.253420000001</v>
      </c>
      <c r="S7" s="20">
        <v>4739.5655449999995</v>
      </c>
      <c r="T7" s="36">
        <v>24509.30834</v>
      </c>
      <c r="U7" s="36">
        <v>7570.5464999999995</v>
      </c>
      <c r="V7" s="36">
        <v>10438.177749999999</v>
      </c>
      <c r="W7" s="36">
        <v>8444.0000149999996</v>
      </c>
      <c r="X7" s="36">
        <v>11814.640749999999</v>
      </c>
      <c r="Y7" s="22">
        <f>SUM(Q7:X7)</f>
        <v>88796.817450000002</v>
      </c>
      <c r="Z7" s="21"/>
    </row>
    <row r="8" spans="1:26" x14ac:dyDescent="0.25">
      <c r="A8" s="3" t="s">
        <v>5</v>
      </c>
      <c r="B8" s="1"/>
      <c r="C8" s="2" t="s">
        <v>6</v>
      </c>
      <c r="D8" s="8">
        <v>26882.509955000001</v>
      </c>
      <c r="E8" s="12">
        <v>15878.474866250001</v>
      </c>
      <c r="F8" s="15">
        <v>19473.744914999999</v>
      </c>
      <c r="G8" s="16">
        <v>20618.6023675</v>
      </c>
      <c r="H8" s="17">
        <v>19927.249128750002</v>
      </c>
      <c r="I8" s="18">
        <v>41243.719997500004</v>
      </c>
      <c r="J8" s="19">
        <v>47791.488903750003</v>
      </c>
      <c r="K8" s="20">
        <v>35879.293332499998</v>
      </c>
      <c r="M8" s="11">
        <f t="shared" ref="M8:M71" si="0">SUM(D8:L8)</f>
        <v>227695.08346625001</v>
      </c>
      <c r="N8" s="20">
        <f t="shared" ref="N8:N71" si="1">Y8</f>
        <v>226859.23960125004</v>
      </c>
      <c r="O8" s="31">
        <f t="shared" ref="O8:O71" si="2">N8-M8</f>
        <v>-835.84386499997345</v>
      </c>
      <c r="P8" s="21"/>
      <c r="Q8" s="20">
        <v>26882.509955000001</v>
      </c>
      <c r="R8" s="20">
        <v>13677.82611625</v>
      </c>
      <c r="S8" s="20">
        <v>19473.744914999999</v>
      </c>
      <c r="T8" s="36">
        <v>20059.520142500001</v>
      </c>
      <c r="U8" s="36">
        <v>19927.249128750002</v>
      </c>
      <c r="V8" s="36">
        <v>41413.474742500002</v>
      </c>
      <c r="W8" s="36">
        <v>48668.555086250002</v>
      </c>
      <c r="X8" s="36">
        <v>36756.359515000004</v>
      </c>
      <c r="Y8" s="22">
        <f t="shared" ref="Y8:Y71" si="3">SUM(Q8:X8)</f>
        <v>226859.23960125004</v>
      </c>
      <c r="Z8" s="21"/>
    </row>
    <row r="9" spans="1:26" x14ac:dyDescent="0.25">
      <c r="A9" s="3" t="s">
        <v>7</v>
      </c>
      <c r="B9" s="1"/>
      <c r="C9" s="2" t="s">
        <v>8</v>
      </c>
      <c r="D9" s="8">
        <v>6422.083525</v>
      </c>
      <c r="E9" s="12">
        <v>3489.9075249999996</v>
      </c>
      <c r="F9" s="15">
        <v>3751.3093799999997</v>
      </c>
      <c r="G9" s="16">
        <v>3722.6057049999999</v>
      </c>
      <c r="H9" s="17">
        <v>5581.5504549999996</v>
      </c>
      <c r="I9" s="18">
        <v>1879.5195249999999</v>
      </c>
      <c r="J9" s="19">
        <v>6564.3693374999993</v>
      </c>
      <c r="K9" s="20">
        <v>1875.6546899999998</v>
      </c>
      <c r="M9" s="11">
        <f t="shared" si="0"/>
        <v>33287.000142500001</v>
      </c>
      <c r="N9" s="20">
        <f t="shared" si="1"/>
        <v>33287.000142499994</v>
      </c>
      <c r="O9" s="31">
        <f t="shared" si="2"/>
        <v>0</v>
      </c>
      <c r="P9" s="21"/>
      <c r="Q9" s="20">
        <v>6422.083525</v>
      </c>
      <c r="R9" s="20">
        <v>3489.9075249999996</v>
      </c>
      <c r="S9" s="20">
        <v>3751.3093799999997</v>
      </c>
      <c r="T9" s="36">
        <v>3722.6057049999999</v>
      </c>
      <c r="U9" s="36">
        <v>4239.2141349999993</v>
      </c>
      <c r="V9" s="36">
        <v>1879.5195249999999</v>
      </c>
      <c r="W9" s="36">
        <v>7906.7056574999988</v>
      </c>
      <c r="X9" s="36">
        <v>1875.6546899999998</v>
      </c>
      <c r="Y9" s="22">
        <f t="shared" si="3"/>
        <v>33287.000142499994</v>
      </c>
      <c r="Z9" s="21"/>
    </row>
    <row r="10" spans="1:26" x14ac:dyDescent="0.25">
      <c r="A10" s="3" t="s">
        <v>9</v>
      </c>
      <c r="B10" s="1"/>
      <c r="C10" s="2" t="s">
        <v>10</v>
      </c>
      <c r="D10" s="8">
        <v>0</v>
      </c>
      <c r="E10" s="12">
        <v>0</v>
      </c>
      <c r="F10" s="15">
        <v>0</v>
      </c>
      <c r="G10" s="16">
        <v>0</v>
      </c>
      <c r="H10" s="17">
        <v>5465.3215</v>
      </c>
      <c r="I10" s="18">
        <v>2411.1712499999999</v>
      </c>
      <c r="J10" s="19">
        <v>2491.5436249999998</v>
      </c>
      <c r="K10" s="20">
        <v>4018.6187499999996</v>
      </c>
      <c r="M10" s="11">
        <f t="shared" si="0"/>
        <v>14386.655124999999</v>
      </c>
      <c r="N10" s="20">
        <f t="shared" si="1"/>
        <v>14386.655124999999</v>
      </c>
      <c r="O10" s="31">
        <f t="shared" si="2"/>
        <v>0</v>
      </c>
      <c r="P10" s="21"/>
      <c r="Q10" s="20">
        <v>0</v>
      </c>
      <c r="R10" s="20">
        <v>0</v>
      </c>
      <c r="S10" s="20">
        <v>0</v>
      </c>
      <c r="T10" s="36">
        <v>0</v>
      </c>
      <c r="U10" s="36">
        <v>5465.3215</v>
      </c>
      <c r="V10" s="36">
        <v>2411.1712499999999</v>
      </c>
      <c r="W10" s="36">
        <v>2491.5436249999998</v>
      </c>
      <c r="X10" s="36">
        <v>4018.6187499999996</v>
      </c>
      <c r="Y10" s="22">
        <f t="shared" si="3"/>
        <v>14386.655124999999</v>
      </c>
      <c r="Z10" s="21"/>
    </row>
    <row r="11" spans="1:26" x14ac:dyDescent="0.25">
      <c r="A11" s="3" t="s">
        <v>11</v>
      </c>
      <c r="B11" s="1"/>
      <c r="C11" s="2" t="s">
        <v>12</v>
      </c>
      <c r="D11" s="8">
        <v>19049.689032500002</v>
      </c>
      <c r="E11" s="12">
        <v>14468.28913125</v>
      </c>
      <c r="F11" s="15">
        <v>8866.5662437499996</v>
      </c>
      <c r="G11" s="16">
        <v>12049.953750000001</v>
      </c>
      <c r="H11" s="17">
        <v>8804.7887525000006</v>
      </c>
      <c r="I11" s="18">
        <v>16535.2143125</v>
      </c>
      <c r="J11" s="19">
        <v>11313.567687499999</v>
      </c>
      <c r="K11" s="20">
        <v>7229.9722499999998</v>
      </c>
      <c r="M11" s="11">
        <f t="shared" si="0"/>
        <v>98318.041160000008</v>
      </c>
      <c r="N11" s="20">
        <f t="shared" si="1"/>
        <v>100326.36678500001</v>
      </c>
      <c r="O11" s="31">
        <f t="shared" si="2"/>
        <v>2008.3256249999977</v>
      </c>
      <c r="P11" s="21"/>
      <c r="Q11" s="20">
        <v>21058.0146575</v>
      </c>
      <c r="R11" s="20">
        <v>14468.28913125</v>
      </c>
      <c r="S11" s="20">
        <v>8464.90111875</v>
      </c>
      <c r="T11" s="36">
        <v>12049.953750000001</v>
      </c>
      <c r="U11" s="36">
        <v>8804.7887525000006</v>
      </c>
      <c r="V11" s="36">
        <v>16936.8794375</v>
      </c>
      <c r="W11" s="36">
        <v>11313.567687499999</v>
      </c>
      <c r="X11" s="36">
        <v>7229.9722499999998</v>
      </c>
      <c r="Y11" s="22">
        <f t="shared" si="3"/>
        <v>100326.36678500001</v>
      </c>
      <c r="Z11" s="21"/>
    </row>
    <row r="12" spans="1:26" x14ac:dyDescent="0.25">
      <c r="A12" s="3" t="s">
        <v>13</v>
      </c>
      <c r="B12" s="1"/>
      <c r="C12" s="2" t="s">
        <v>14</v>
      </c>
      <c r="D12" s="8">
        <v>15029.255093125003</v>
      </c>
      <c r="E12" s="12">
        <v>13205.046343125001</v>
      </c>
      <c r="F12" s="15">
        <v>17426.126843125003</v>
      </c>
      <c r="G12" s="16">
        <v>13956.297070625002</v>
      </c>
      <c r="H12" s="17">
        <v>13497.9374075</v>
      </c>
      <c r="I12" s="18">
        <v>12149.6921</v>
      </c>
      <c r="J12" s="19">
        <v>15250.315876250001</v>
      </c>
      <c r="K12" s="20">
        <v>8177.2169456250003</v>
      </c>
      <c r="M12" s="11">
        <f t="shared" si="0"/>
        <v>108691.887679375</v>
      </c>
      <c r="N12" s="20">
        <f t="shared" si="1"/>
        <v>124593.09971062501</v>
      </c>
      <c r="O12" s="31">
        <f t="shared" si="2"/>
        <v>15901.212031250019</v>
      </c>
      <c r="P12" s="21"/>
      <c r="Q12" s="20">
        <v>18988.332374375001</v>
      </c>
      <c r="R12" s="20">
        <v>15217.036436875002</v>
      </c>
      <c r="S12" s="20">
        <v>19438.116936875002</v>
      </c>
      <c r="T12" s="36">
        <v>15903.384258125001</v>
      </c>
      <c r="U12" s="36">
        <v>15509.92750125</v>
      </c>
      <c r="V12" s="36">
        <v>14096.7792875</v>
      </c>
      <c r="W12" s="36">
        <v>15250.315876250001</v>
      </c>
      <c r="X12" s="36">
        <v>10189.207039375</v>
      </c>
      <c r="Y12" s="22">
        <f t="shared" si="3"/>
        <v>124593.09971062501</v>
      </c>
      <c r="Z12" s="21"/>
    </row>
    <row r="13" spans="1:26" x14ac:dyDescent="0.25">
      <c r="A13" s="3" t="s">
        <v>15</v>
      </c>
      <c r="B13" s="1"/>
      <c r="C13" s="2" t="s">
        <v>16</v>
      </c>
      <c r="D13" s="8">
        <v>53547.359092500003</v>
      </c>
      <c r="E13" s="12">
        <v>40761.127777500005</v>
      </c>
      <c r="F13" s="15">
        <v>38852.971755000006</v>
      </c>
      <c r="G13" s="16">
        <v>79583.128072500011</v>
      </c>
      <c r="H13" s="17">
        <v>32622.065092500005</v>
      </c>
      <c r="I13" s="18">
        <v>47887.761967500002</v>
      </c>
      <c r="J13" s="19">
        <v>32286.75474375</v>
      </c>
      <c r="K13" s="20">
        <v>39906.104939999997</v>
      </c>
      <c r="M13" s="11">
        <f t="shared" si="0"/>
        <v>365447.27344124997</v>
      </c>
      <c r="N13" s="20">
        <f t="shared" si="1"/>
        <v>341905.74244125001</v>
      </c>
      <c r="O13" s="31">
        <f t="shared" si="2"/>
        <v>-23541.530999999959</v>
      </c>
      <c r="P13" s="21"/>
      <c r="Q13" s="20">
        <v>40078.887029999998</v>
      </c>
      <c r="R13" s="20">
        <v>33743.940652500001</v>
      </c>
      <c r="S13" s="20">
        <v>35797.099942499997</v>
      </c>
      <c r="T13" s="36">
        <v>79583.128072500011</v>
      </c>
      <c r="U13" s="36">
        <v>32622.065092500005</v>
      </c>
      <c r="V13" s="36">
        <v>47887.761967500002</v>
      </c>
      <c r="W13" s="36">
        <v>32286.75474375</v>
      </c>
      <c r="X13" s="36">
        <v>39906.104939999997</v>
      </c>
      <c r="Y13" s="22">
        <f t="shared" si="3"/>
        <v>341905.74244125001</v>
      </c>
      <c r="Z13" s="21"/>
    </row>
    <row r="14" spans="1:26" x14ac:dyDescent="0.25">
      <c r="A14" s="3" t="s">
        <v>17</v>
      </c>
      <c r="B14" s="1"/>
      <c r="C14" s="2" t="s">
        <v>18</v>
      </c>
      <c r="D14" s="8">
        <v>21033.32105875</v>
      </c>
      <c r="E14" s="12">
        <v>17273.696878750001</v>
      </c>
      <c r="F14" s="15">
        <v>25007.183126249998</v>
      </c>
      <c r="G14" s="16">
        <v>26050.18793</v>
      </c>
      <c r="H14" s="17">
        <v>18896.739257500001</v>
      </c>
      <c r="I14" s="18">
        <v>28241.510700000003</v>
      </c>
      <c r="J14" s="19">
        <v>20869.1146625</v>
      </c>
      <c r="K14" s="20">
        <v>16085.0697475</v>
      </c>
      <c r="M14" s="11">
        <f t="shared" si="0"/>
        <v>173456.82336125002</v>
      </c>
      <c r="N14" s="20">
        <f t="shared" si="1"/>
        <v>179452.10378874998</v>
      </c>
      <c r="O14" s="31">
        <f t="shared" si="2"/>
        <v>5995.2804274999653</v>
      </c>
      <c r="P14" s="21"/>
      <c r="Q14" s="20">
        <v>21033.32105875</v>
      </c>
      <c r="R14" s="20">
        <v>17273.696878750001</v>
      </c>
      <c r="S14" s="20">
        <v>25852.115396249999</v>
      </c>
      <c r="T14" s="36">
        <v>28092.392380000001</v>
      </c>
      <c r="U14" s="36">
        <v>19832.199985000003</v>
      </c>
      <c r="V14" s="36">
        <v>29146.795275000004</v>
      </c>
      <c r="W14" s="36">
        <v>21804.575389999998</v>
      </c>
      <c r="X14" s="36">
        <v>16417.007425</v>
      </c>
      <c r="Y14" s="22">
        <f t="shared" si="3"/>
        <v>179452.10378874998</v>
      </c>
      <c r="Z14" s="21"/>
    </row>
    <row r="15" spans="1:26" x14ac:dyDescent="0.25">
      <c r="A15" s="3" t="s">
        <v>19</v>
      </c>
      <c r="B15" s="1"/>
      <c r="C15" s="2" t="s">
        <v>20</v>
      </c>
      <c r="D15" s="8">
        <v>0</v>
      </c>
      <c r="E15" s="12">
        <v>0</v>
      </c>
      <c r="F15" s="15">
        <v>215.02297500000003</v>
      </c>
      <c r="G15" s="16">
        <v>645.06892500000004</v>
      </c>
      <c r="H15" s="17">
        <v>1211.9627475</v>
      </c>
      <c r="I15" s="18">
        <v>1016.1854250000001</v>
      </c>
      <c r="J15" s="19">
        <v>1623.6346875000002</v>
      </c>
      <c r="K15" s="20">
        <v>1298.9077500000001</v>
      </c>
      <c r="M15" s="11">
        <f t="shared" si="0"/>
        <v>6010.7825100000009</v>
      </c>
      <c r="N15" s="20">
        <f t="shared" si="1"/>
        <v>6010.7825100000009</v>
      </c>
      <c r="O15" s="31">
        <f t="shared" si="2"/>
        <v>0</v>
      </c>
      <c r="P15" s="21"/>
      <c r="Q15" s="20">
        <v>0</v>
      </c>
      <c r="R15" s="20">
        <v>0</v>
      </c>
      <c r="S15" s="20">
        <v>215.02297500000003</v>
      </c>
      <c r="T15" s="36">
        <v>645.06892500000004</v>
      </c>
      <c r="U15" s="36">
        <v>1211.9627475</v>
      </c>
      <c r="V15" s="36">
        <v>1016.1854250000001</v>
      </c>
      <c r="W15" s="36">
        <v>1623.6346875000002</v>
      </c>
      <c r="X15" s="36">
        <v>1298.9077500000001</v>
      </c>
      <c r="Y15" s="22">
        <f t="shared" si="3"/>
        <v>6010.7825100000009</v>
      </c>
      <c r="Z15" s="21"/>
    </row>
    <row r="16" spans="1:26" x14ac:dyDescent="0.25">
      <c r="A16" s="3" t="s">
        <v>21</v>
      </c>
      <c r="B16" s="1"/>
      <c r="C16" s="2" t="s">
        <v>22</v>
      </c>
      <c r="D16" s="8">
        <v>6656.8985250000005</v>
      </c>
      <c r="E16" s="12">
        <v>5891.7377750000005</v>
      </c>
      <c r="F16" s="15">
        <v>5084.9647250000007</v>
      </c>
      <c r="G16" s="16">
        <v>16894.204900000001</v>
      </c>
      <c r="H16" s="17">
        <v>7829.626475</v>
      </c>
      <c r="I16" s="18">
        <v>5084.9647250000007</v>
      </c>
      <c r="J16" s="19">
        <v>14980.826622500001</v>
      </c>
      <c r="K16" s="20">
        <v>6760.4275939999998</v>
      </c>
      <c r="M16" s="11">
        <f t="shared" si="0"/>
        <v>69183.651341499994</v>
      </c>
      <c r="N16" s="20">
        <f t="shared" si="1"/>
        <v>62220.688516500006</v>
      </c>
      <c r="O16" s="31">
        <f t="shared" si="2"/>
        <v>-6962.9628249999878</v>
      </c>
      <c r="P16" s="21"/>
      <c r="Q16" s="20">
        <v>4361.4162750000005</v>
      </c>
      <c r="R16" s="20">
        <v>5891.7377750000005</v>
      </c>
      <c r="S16" s="20">
        <v>4549.3522000000003</v>
      </c>
      <c r="T16" s="36">
        <v>14598.722650000002</v>
      </c>
      <c r="U16" s="36">
        <v>5457.6281500000005</v>
      </c>
      <c r="V16" s="36">
        <v>3325.0950000000003</v>
      </c>
      <c r="W16" s="36">
        <v>17276.308872500002</v>
      </c>
      <c r="X16" s="36">
        <v>6760.4275939999998</v>
      </c>
      <c r="Y16" s="22">
        <f t="shared" si="3"/>
        <v>62220.688516500006</v>
      </c>
      <c r="Z16" s="21"/>
    </row>
    <row r="17" spans="1:26" x14ac:dyDescent="0.25">
      <c r="A17" s="3" t="s">
        <v>23</v>
      </c>
      <c r="B17" s="1"/>
      <c r="C17" s="2" t="s">
        <v>24</v>
      </c>
      <c r="D17" s="8">
        <v>0</v>
      </c>
      <c r="E17" s="12">
        <v>0</v>
      </c>
      <c r="F17" s="15">
        <v>0</v>
      </c>
      <c r="G17" s="16">
        <v>466.81396875000002</v>
      </c>
      <c r="H17" s="17">
        <v>1607.91478125</v>
      </c>
      <c r="I17" s="18">
        <v>1556.0465624999999</v>
      </c>
      <c r="J17" s="19">
        <v>1607.91478125</v>
      </c>
      <c r="K17" s="20">
        <v>1607.91478125</v>
      </c>
      <c r="M17" s="11">
        <f t="shared" si="0"/>
        <v>6846.6048749999991</v>
      </c>
      <c r="N17" s="20">
        <f t="shared" si="1"/>
        <v>6846.6048749999991</v>
      </c>
      <c r="O17" s="31">
        <f t="shared" si="2"/>
        <v>0</v>
      </c>
      <c r="P17" s="21"/>
      <c r="Q17" s="20">
        <v>0</v>
      </c>
      <c r="R17" s="20">
        <v>0</v>
      </c>
      <c r="S17" s="20">
        <v>0</v>
      </c>
      <c r="T17" s="36">
        <v>466.81396875000002</v>
      </c>
      <c r="U17" s="36">
        <v>1607.91478125</v>
      </c>
      <c r="V17" s="36">
        <v>1556.0465624999999</v>
      </c>
      <c r="W17" s="36">
        <v>1607.91478125</v>
      </c>
      <c r="X17" s="36">
        <v>1607.91478125</v>
      </c>
      <c r="Y17" s="22">
        <f t="shared" si="3"/>
        <v>6846.6048749999991</v>
      </c>
      <c r="Z17" s="21"/>
    </row>
    <row r="18" spans="1:26" x14ac:dyDescent="0.25">
      <c r="A18" s="3" t="s">
        <v>25</v>
      </c>
      <c r="B18" s="1"/>
      <c r="C18" s="2" t="s">
        <v>26</v>
      </c>
      <c r="D18" s="8">
        <v>4461.2570999999998</v>
      </c>
      <c r="E18" s="12">
        <v>3068.5573075000002</v>
      </c>
      <c r="F18" s="15">
        <v>1157.4261575</v>
      </c>
      <c r="G18" s="16">
        <v>987.53332500000022</v>
      </c>
      <c r="H18" s="17">
        <v>6011.7920300000005</v>
      </c>
      <c r="I18" s="18">
        <v>4385.750175000001</v>
      </c>
      <c r="J18" s="19">
        <v>1785.754535</v>
      </c>
      <c r="K18" s="20">
        <v>1456.5767600000001</v>
      </c>
      <c r="M18" s="11">
        <f t="shared" si="0"/>
        <v>23314.647390000002</v>
      </c>
      <c r="N18" s="20">
        <f t="shared" si="1"/>
        <v>24335.098492500001</v>
      </c>
      <c r="O18" s="31">
        <f t="shared" si="2"/>
        <v>1020.4511024999993</v>
      </c>
      <c r="P18" s="21"/>
      <c r="Q18" s="20">
        <v>4461.2570999999998</v>
      </c>
      <c r="R18" s="20">
        <v>3068.5573075000002</v>
      </c>
      <c r="S18" s="20">
        <v>1157.4261575</v>
      </c>
      <c r="T18" s="36">
        <v>987.53332500000022</v>
      </c>
      <c r="U18" s="36">
        <v>6011.7920300000005</v>
      </c>
      <c r="V18" s="36">
        <v>4385.750175000001</v>
      </c>
      <c r="W18" s="36">
        <v>1785.754535</v>
      </c>
      <c r="X18" s="36">
        <v>2477.0278625000001</v>
      </c>
      <c r="Y18" s="22">
        <f t="shared" si="3"/>
        <v>24335.098492500001</v>
      </c>
      <c r="Z18" s="21"/>
    </row>
    <row r="19" spans="1:26" x14ac:dyDescent="0.25">
      <c r="A19" s="3" t="s">
        <v>27</v>
      </c>
      <c r="B19" s="1"/>
      <c r="C19" s="2" t="s">
        <v>28</v>
      </c>
      <c r="D19" s="8">
        <v>5792.8993875000006</v>
      </c>
      <c r="E19" s="12">
        <v>3690.17956125</v>
      </c>
      <c r="F19" s="15">
        <v>5009.8309987499997</v>
      </c>
      <c r="G19" s="16">
        <v>4507.6683375000002</v>
      </c>
      <c r="H19" s="17">
        <v>11608.088186250001</v>
      </c>
      <c r="I19" s="18">
        <v>5947.2880875000001</v>
      </c>
      <c r="J19" s="19">
        <v>4649.9260612500002</v>
      </c>
      <c r="K19" s="20">
        <v>5129.7993112499998</v>
      </c>
      <c r="M19" s="11">
        <f t="shared" si="0"/>
        <v>46335.679931249993</v>
      </c>
      <c r="N19" s="20">
        <f t="shared" si="1"/>
        <v>46335.679931249993</v>
      </c>
      <c r="O19" s="31">
        <f t="shared" si="2"/>
        <v>0</v>
      </c>
      <c r="P19" s="21"/>
      <c r="Q19" s="20">
        <v>5792.8993875000006</v>
      </c>
      <c r="R19" s="20">
        <v>3690.17956125</v>
      </c>
      <c r="S19" s="20">
        <v>5009.8309987499997</v>
      </c>
      <c r="T19" s="36">
        <v>4507.6683375000002</v>
      </c>
      <c r="U19" s="36">
        <v>11608.088186250001</v>
      </c>
      <c r="V19" s="36">
        <v>5947.2880875000001</v>
      </c>
      <c r="W19" s="36">
        <v>4649.9260612500002</v>
      </c>
      <c r="X19" s="36">
        <v>5129.7993112499998</v>
      </c>
      <c r="Y19" s="22">
        <f t="shared" si="3"/>
        <v>46335.679931249993</v>
      </c>
      <c r="Z19" s="21"/>
    </row>
    <row r="20" spans="1:26" x14ac:dyDescent="0.25">
      <c r="A20" s="3" t="s">
        <v>29</v>
      </c>
      <c r="B20" s="1"/>
      <c r="C20" s="2" t="s">
        <v>30</v>
      </c>
      <c r="D20" s="8">
        <v>10917.106987499999</v>
      </c>
      <c r="E20" s="12">
        <v>9042.1550024999979</v>
      </c>
      <c r="F20" s="15">
        <v>5534.4819224999992</v>
      </c>
      <c r="G20" s="16">
        <v>7138.8996149999994</v>
      </c>
      <c r="H20" s="17">
        <v>7672.581187499999</v>
      </c>
      <c r="I20" s="18">
        <v>6227.8570949999994</v>
      </c>
      <c r="J20" s="19">
        <v>7857.7417349999987</v>
      </c>
      <c r="K20" s="20">
        <v>9148.1650424999989</v>
      </c>
      <c r="M20" s="11">
        <f t="shared" si="0"/>
        <v>63538.988587499989</v>
      </c>
      <c r="N20" s="20">
        <f t="shared" si="1"/>
        <v>63538.988587499989</v>
      </c>
      <c r="O20" s="31">
        <f t="shared" si="2"/>
        <v>0</v>
      </c>
      <c r="P20" s="21"/>
      <c r="Q20" s="20">
        <v>10917.106987499999</v>
      </c>
      <c r="R20" s="20">
        <v>9042.1550024999979</v>
      </c>
      <c r="S20" s="20">
        <v>5534.4819224999992</v>
      </c>
      <c r="T20" s="36">
        <v>7138.8996149999994</v>
      </c>
      <c r="U20" s="36">
        <v>7672.581187499999</v>
      </c>
      <c r="V20" s="36">
        <v>6227.8570949999994</v>
      </c>
      <c r="W20" s="36">
        <v>7857.7417349999987</v>
      </c>
      <c r="X20" s="36">
        <v>9148.1650424999989</v>
      </c>
      <c r="Y20" s="22">
        <f t="shared" si="3"/>
        <v>63538.988587499989</v>
      </c>
      <c r="Z20" s="21"/>
    </row>
    <row r="21" spans="1:26" x14ac:dyDescent="0.25">
      <c r="A21" s="3" t="s">
        <v>31</v>
      </c>
      <c r="B21" s="1"/>
      <c r="C21" s="2" t="s">
        <v>32</v>
      </c>
      <c r="D21" s="8">
        <v>8580.0677156250003</v>
      </c>
      <c r="E21" s="12">
        <v>6661.696011250001</v>
      </c>
      <c r="F21" s="15">
        <v>4746.7760506250006</v>
      </c>
      <c r="G21" s="16">
        <v>10830.060959375</v>
      </c>
      <c r="H21" s="17">
        <v>8336.1406975000009</v>
      </c>
      <c r="I21" s="18">
        <v>6219.3164862500007</v>
      </c>
      <c r="J21" s="19">
        <v>11388.004359375002</v>
      </c>
      <c r="K21" s="20">
        <v>8559.4204718750007</v>
      </c>
      <c r="M21" s="11">
        <f t="shared" si="0"/>
        <v>65321.482751874995</v>
      </c>
      <c r="N21" s="20">
        <f t="shared" si="1"/>
        <v>65321.482751874995</v>
      </c>
      <c r="O21" s="31">
        <f t="shared" si="2"/>
        <v>0</v>
      </c>
      <c r="P21" s="21"/>
      <c r="Q21" s="20">
        <v>8580.0677156250003</v>
      </c>
      <c r="R21" s="20">
        <v>6661.696011250001</v>
      </c>
      <c r="S21" s="20">
        <v>4746.7760506250006</v>
      </c>
      <c r="T21" s="36">
        <v>10830.060959375</v>
      </c>
      <c r="U21" s="36">
        <v>8336.1406975000009</v>
      </c>
      <c r="V21" s="36">
        <v>6219.3164862500007</v>
      </c>
      <c r="W21" s="36">
        <v>11388.004359375002</v>
      </c>
      <c r="X21" s="36">
        <v>8559.4204718750007</v>
      </c>
      <c r="Y21" s="22">
        <f t="shared" si="3"/>
        <v>65321.482751874995</v>
      </c>
      <c r="Z21" s="21"/>
    </row>
    <row r="22" spans="1:26" x14ac:dyDescent="0.25">
      <c r="A22" s="3" t="s">
        <v>33</v>
      </c>
      <c r="B22" s="1"/>
      <c r="C22" s="2" t="s">
        <v>34</v>
      </c>
      <c r="D22" s="8">
        <v>12241.83244375</v>
      </c>
      <c r="E22" s="12">
        <v>11711.830674375</v>
      </c>
      <c r="F22" s="15">
        <v>6638.5832012499995</v>
      </c>
      <c r="G22" s="16">
        <v>8233.6801056249988</v>
      </c>
      <c r="H22" s="17">
        <v>5745.9925899999989</v>
      </c>
      <c r="I22" s="18">
        <v>5699.5759518749992</v>
      </c>
      <c r="J22" s="19">
        <v>7109.6995531250004</v>
      </c>
      <c r="K22" s="20">
        <v>11043.85868625</v>
      </c>
      <c r="M22" s="11">
        <f t="shared" si="0"/>
        <v>68425.053206249999</v>
      </c>
      <c r="N22" s="20">
        <f t="shared" si="1"/>
        <v>68268.077856874996</v>
      </c>
      <c r="O22" s="31">
        <f t="shared" si="2"/>
        <v>-156.97534937500313</v>
      </c>
      <c r="P22" s="21"/>
      <c r="Q22" s="20">
        <v>11922.413424999999</v>
      </c>
      <c r="R22" s="20">
        <v>9523.442410624999</v>
      </c>
      <c r="S22" s="20">
        <v>5978.4505624999993</v>
      </c>
      <c r="T22" s="36">
        <v>9144.3922943749985</v>
      </c>
      <c r="U22" s="36">
        <v>5745.9925899999989</v>
      </c>
      <c r="V22" s="36">
        <v>5699.5759518749992</v>
      </c>
      <c r="W22" s="36">
        <v>7109.6995531250004</v>
      </c>
      <c r="X22" s="36">
        <v>13144.111069374998</v>
      </c>
      <c r="Y22" s="22">
        <f t="shared" si="3"/>
        <v>68268.077856874996</v>
      </c>
      <c r="Z22" s="21"/>
    </row>
    <row r="23" spans="1:26" x14ac:dyDescent="0.25">
      <c r="A23" s="3" t="s">
        <v>35</v>
      </c>
      <c r="B23" s="1"/>
      <c r="C23" s="2" t="s">
        <v>36</v>
      </c>
      <c r="D23" s="8">
        <v>12665.219685</v>
      </c>
      <c r="E23" s="12">
        <v>3662.1462099999994</v>
      </c>
      <c r="F23" s="15">
        <v>5678.5541499999999</v>
      </c>
      <c r="G23" s="16">
        <v>12226.810444999999</v>
      </c>
      <c r="H23" s="17">
        <v>10305.015439999999</v>
      </c>
      <c r="I23" s="18">
        <v>3451.1702399999999</v>
      </c>
      <c r="J23" s="19">
        <v>5859.7291749999995</v>
      </c>
      <c r="K23" s="20">
        <v>6280.0395200000003</v>
      </c>
      <c r="M23" s="11">
        <f t="shared" si="0"/>
        <v>60128.684865000003</v>
      </c>
      <c r="N23" s="20">
        <f t="shared" si="1"/>
        <v>59724.902115000004</v>
      </c>
      <c r="O23" s="31">
        <f t="shared" si="2"/>
        <v>-403.78274999999849</v>
      </c>
      <c r="P23" s="21"/>
      <c r="Q23" s="20">
        <v>12665.219685</v>
      </c>
      <c r="R23" s="20">
        <v>3258.36346</v>
      </c>
      <c r="S23" s="20">
        <v>5678.5541499999999</v>
      </c>
      <c r="T23" s="36">
        <v>12226.810444999999</v>
      </c>
      <c r="U23" s="36">
        <v>10305.015439999999</v>
      </c>
      <c r="V23" s="36">
        <v>3451.1702399999999</v>
      </c>
      <c r="W23" s="36">
        <v>5859.7291749999995</v>
      </c>
      <c r="X23" s="36">
        <v>6280.0395200000003</v>
      </c>
      <c r="Y23" s="22">
        <f t="shared" si="3"/>
        <v>59724.902115000004</v>
      </c>
      <c r="Z23" s="21"/>
    </row>
    <row r="24" spans="1:26" x14ac:dyDescent="0.25">
      <c r="A24" s="3" t="s">
        <v>37</v>
      </c>
      <c r="B24" s="1"/>
      <c r="C24" s="2" t="s">
        <v>38</v>
      </c>
      <c r="D24" s="8">
        <v>2503.3202249999995</v>
      </c>
      <c r="E24" s="12">
        <v>15031.994212499998</v>
      </c>
      <c r="F24" s="15">
        <v>1037.1567375</v>
      </c>
      <c r="G24" s="16">
        <v>6380.1022499999999</v>
      </c>
      <c r="H24" s="17">
        <v>4689.0685125</v>
      </c>
      <c r="I24" s="18">
        <v>3639.0641249999999</v>
      </c>
      <c r="J24" s="19">
        <v>1928.8425750000001</v>
      </c>
      <c r="K24" s="20">
        <v>5320.7531250000002</v>
      </c>
      <c r="M24" s="11">
        <f t="shared" si="0"/>
        <v>40530.301762499999</v>
      </c>
      <c r="N24" s="20">
        <f t="shared" si="1"/>
        <v>39705.895124999995</v>
      </c>
      <c r="O24" s="31">
        <f t="shared" si="2"/>
        <v>-824.40663750000385</v>
      </c>
      <c r="P24" s="21"/>
      <c r="Q24" s="20">
        <v>2503.3202249999995</v>
      </c>
      <c r="R24" s="20">
        <v>15031.994212499998</v>
      </c>
      <c r="S24" s="20">
        <v>1037.1567375</v>
      </c>
      <c r="T24" s="36">
        <v>6380.1022499999999</v>
      </c>
      <c r="U24" s="36">
        <v>4689.0685125</v>
      </c>
      <c r="V24" s="36">
        <v>3639.0641249999999</v>
      </c>
      <c r="W24" s="36">
        <v>1104.4359375000001</v>
      </c>
      <c r="X24" s="36">
        <v>5320.7531250000002</v>
      </c>
      <c r="Y24" s="22">
        <f t="shared" si="3"/>
        <v>39705.895124999995</v>
      </c>
      <c r="Z24" s="21"/>
    </row>
    <row r="25" spans="1:26" x14ac:dyDescent="0.25">
      <c r="A25" s="3" t="s">
        <v>39</v>
      </c>
      <c r="B25" s="1"/>
      <c r="C25" s="2" t="s">
        <v>40</v>
      </c>
      <c r="D25" s="8">
        <v>0</v>
      </c>
      <c r="E25" s="12">
        <v>0</v>
      </c>
      <c r="F25" s="15">
        <v>0</v>
      </c>
      <c r="G25" s="16">
        <v>0</v>
      </c>
      <c r="H25" s="17">
        <v>0</v>
      </c>
      <c r="I25" s="18">
        <v>0</v>
      </c>
      <c r="J25" s="19">
        <v>0</v>
      </c>
      <c r="K25" s="20">
        <v>0</v>
      </c>
      <c r="M25" s="11">
        <f t="shared" si="0"/>
        <v>0</v>
      </c>
      <c r="N25" s="20">
        <f t="shared" si="1"/>
        <v>0</v>
      </c>
      <c r="O25" s="31">
        <f t="shared" si="2"/>
        <v>0</v>
      </c>
      <c r="P25" s="21"/>
      <c r="Q25" s="20">
        <v>0</v>
      </c>
      <c r="R25" s="20">
        <v>0</v>
      </c>
      <c r="S25" s="20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22">
        <f t="shared" si="3"/>
        <v>0</v>
      </c>
      <c r="Z25" s="21"/>
    </row>
    <row r="26" spans="1:26" x14ac:dyDescent="0.25">
      <c r="A26" s="3" t="s">
        <v>41</v>
      </c>
      <c r="B26" s="1"/>
      <c r="C26" s="2" t="s">
        <v>42</v>
      </c>
      <c r="D26" s="8">
        <v>8076.6337625000015</v>
      </c>
      <c r="E26" s="12">
        <v>7102.8115150000003</v>
      </c>
      <c r="F26" s="15">
        <v>4353.4661525000001</v>
      </c>
      <c r="G26" s="16">
        <v>3148.4938950000005</v>
      </c>
      <c r="H26" s="17">
        <v>1489.8475225000002</v>
      </c>
      <c r="I26" s="18">
        <v>4748.2700500000001</v>
      </c>
      <c r="J26" s="19">
        <v>841.21445500000004</v>
      </c>
      <c r="K26" s="20">
        <v>912.75354000000004</v>
      </c>
      <c r="M26" s="11">
        <f t="shared" si="0"/>
        <v>30673.490892500005</v>
      </c>
      <c r="N26" s="20">
        <f t="shared" si="1"/>
        <v>30673.490892500005</v>
      </c>
      <c r="O26" s="31">
        <f t="shared" si="2"/>
        <v>0</v>
      </c>
      <c r="P26" s="21"/>
      <c r="Q26" s="20">
        <v>8076.6337625000015</v>
      </c>
      <c r="R26" s="20">
        <v>7102.8115150000003</v>
      </c>
      <c r="S26" s="20">
        <v>4353.4661525000001</v>
      </c>
      <c r="T26" s="36">
        <v>3148.4938950000005</v>
      </c>
      <c r="U26" s="36">
        <v>1489.8475225000002</v>
      </c>
      <c r="V26" s="36">
        <v>4748.2700500000001</v>
      </c>
      <c r="W26" s="36">
        <v>841.21445500000004</v>
      </c>
      <c r="X26" s="36">
        <v>912.75354000000004</v>
      </c>
      <c r="Y26" s="22">
        <f t="shared" si="3"/>
        <v>30673.490892500005</v>
      </c>
      <c r="Z26" s="21"/>
    </row>
    <row r="27" spans="1:26" x14ac:dyDescent="0.25">
      <c r="A27" s="3" t="s">
        <v>43</v>
      </c>
      <c r="B27" s="1"/>
      <c r="C27" s="2" t="s">
        <v>44</v>
      </c>
      <c r="D27" s="8">
        <v>34192.234804999993</v>
      </c>
      <c r="E27" s="12">
        <v>36114.159367499997</v>
      </c>
      <c r="F27" s="15">
        <v>29976.026943749999</v>
      </c>
      <c r="G27" s="16">
        <v>33736.082951249999</v>
      </c>
      <c r="H27" s="17">
        <v>22739.719684374999</v>
      </c>
      <c r="I27" s="18">
        <v>19598.361560000001</v>
      </c>
      <c r="J27" s="19">
        <v>24456.775420624999</v>
      </c>
      <c r="K27" s="20">
        <v>38907.449512499996</v>
      </c>
      <c r="M27" s="11">
        <f t="shared" si="0"/>
        <v>239720.81024499997</v>
      </c>
      <c r="N27" s="20">
        <f t="shared" si="1"/>
        <v>236498.9798075</v>
      </c>
      <c r="O27" s="31">
        <f t="shared" si="2"/>
        <v>-3221.8304374999716</v>
      </c>
      <c r="P27" s="21"/>
      <c r="Q27" s="20">
        <v>32488.847586249994</v>
      </c>
      <c r="R27" s="20">
        <v>35738.234198124999</v>
      </c>
      <c r="S27" s="20">
        <v>31884.1047875</v>
      </c>
      <c r="T27" s="36">
        <v>30309.561888749999</v>
      </c>
      <c r="U27" s="36">
        <v>23115.64485375</v>
      </c>
      <c r="V27" s="36">
        <v>19598.361560000001</v>
      </c>
      <c r="W27" s="36">
        <v>24456.775420624999</v>
      </c>
      <c r="X27" s="36">
        <v>38907.449512499996</v>
      </c>
      <c r="Y27" s="22">
        <f t="shared" si="3"/>
        <v>236498.9798075</v>
      </c>
      <c r="Z27" s="21"/>
    </row>
    <row r="28" spans="1:26" x14ac:dyDescent="0.25">
      <c r="A28" s="3" t="s">
        <v>45</v>
      </c>
      <c r="B28" s="1"/>
      <c r="C28" s="2" t="s">
        <v>46</v>
      </c>
      <c r="D28" s="8">
        <v>3528.2234812500005</v>
      </c>
      <c r="E28" s="12">
        <v>3645.8309306250007</v>
      </c>
      <c r="F28" s="15">
        <v>3645.8309306250007</v>
      </c>
      <c r="G28" s="16">
        <v>3528.2234812500005</v>
      </c>
      <c r="H28" s="17">
        <v>1999.3266393750002</v>
      </c>
      <c r="I28" s="18">
        <v>4586.6905256250011</v>
      </c>
      <c r="J28" s="19">
        <v>3645.8309306250007</v>
      </c>
      <c r="K28" s="20">
        <v>3645.8309306250007</v>
      </c>
      <c r="M28" s="11">
        <f t="shared" si="0"/>
        <v>28225.787850000008</v>
      </c>
      <c r="N28" s="20">
        <f t="shared" si="1"/>
        <v>28225.787850000008</v>
      </c>
      <c r="O28" s="31">
        <f t="shared" si="2"/>
        <v>0</v>
      </c>
      <c r="P28" s="21"/>
      <c r="Q28" s="20">
        <v>3528.2234812500005</v>
      </c>
      <c r="R28" s="20">
        <v>3645.8309306250007</v>
      </c>
      <c r="S28" s="20">
        <v>3645.8309306250007</v>
      </c>
      <c r="T28" s="36">
        <v>3528.2234812500005</v>
      </c>
      <c r="U28" s="36">
        <v>1999.3266393750002</v>
      </c>
      <c r="V28" s="36">
        <v>4586.6905256250011</v>
      </c>
      <c r="W28" s="36">
        <v>3645.8309306250007</v>
      </c>
      <c r="X28" s="36">
        <v>3645.8309306250007</v>
      </c>
      <c r="Y28" s="22">
        <f t="shared" si="3"/>
        <v>28225.787850000008</v>
      </c>
      <c r="Z28" s="21"/>
    </row>
    <row r="29" spans="1:26" x14ac:dyDescent="0.25">
      <c r="A29" s="3" t="s">
        <v>47</v>
      </c>
      <c r="B29" s="1"/>
      <c r="C29" s="2" t="s">
        <v>48</v>
      </c>
      <c r="D29" s="8">
        <v>894.72279375000005</v>
      </c>
      <c r="E29" s="12">
        <v>616.3645912500001</v>
      </c>
      <c r="F29" s="15">
        <v>616.3645912500001</v>
      </c>
      <c r="G29" s="16">
        <v>2776.6413825000004</v>
      </c>
      <c r="H29" s="17">
        <v>7251.5861850000001</v>
      </c>
      <c r="I29" s="18">
        <v>1381.2930187500001</v>
      </c>
      <c r="J29" s="19">
        <v>616.3645912500001</v>
      </c>
      <c r="K29" s="20">
        <v>616.3645912500001</v>
      </c>
      <c r="M29" s="11">
        <f t="shared" si="0"/>
        <v>14769.701745</v>
      </c>
      <c r="N29" s="20">
        <f t="shared" si="1"/>
        <v>14769.701745</v>
      </c>
      <c r="O29" s="31">
        <f t="shared" si="2"/>
        <v>0</v>
      </c>
      <c r="P29" s="21"/>
      <c r="Q29" s="20">
        <v>596.48186250000003</v>
      </c>
      <c r="R29" s="20">
        <v>616.3645912500001</v>
      </c>
      <c r="S29" s="20">
        <v>616.3645912500001</v>
      </c>
      <c r="T29" s="36">
        <v>3074.8823137500003</v>
      </c>
      <c r="U29" s="36">
        <v>7251.5861850000001</v>
      </c>
      <c r="V29" s="36">
        <v>1381.2930187500001</v>
      </c>
      <c r="W29" s="36">
        <v>616.3645912500001</v>
      </c>
      <c r="X29" s="36">
        <v>616.3645912500001</v>
      </c>
      <c r="Y29" s="22">
        <f t="shared" si="3"/>
        <v>14769.701745</v>
      </c>
      <c r="Z29" s="21"/>
    </row>
    <row r="30" spans="1:26" x14ac:dyDescent="0.25">
      <c r="A30" s="3" t="s">
        <v>49</v>
      </c>
      <c r="B30" s="1"/>
      <c r="C30" s="2" t="s">
        <v>50</v>
      </c>
      <c r="D30" s="8">
        <v>69045.229990000007</v>
      </c>
      <c r="E30" s="12">
        <v>46560.355437500002</v>
      </c>
      <c r="F30" s="15">
        <v>32924.867843125001</v>
      </c>
      <c r="G30" s="16">
        <v>26342.925296875001</v>
      </c>
      <c r="H30" s="17">
        <v>26305.61551625</v>
      </c>
      <c r="I30" s="18">
        <v>18977.24192</v>
      </c>
      <c r="J30" s="19">
        <v>25797.555517499997</v>
      </c>
      <c r="K30" s="20">
        <v>15805.717508124999</v>
      </c>
      <c r="M30" s="11">
        <f t="shared" si="0"/>
        <v>261759.50902937504</v>
      </c>
      <c r="N30" s="20">
        <f t="shared" si="1"/>
        <v>264050.02867062506</v>
      </c>
      <c r="O30" s="31">
        <f t="shared" si="2"/>
        <v>2290.5196412500227</v>
      </c>
      <c r="P30" s="21"/>
      <c r="Q30" s="20">
        <v>57766.026793750003</v>
      </c>
      <c r="R30" s="20">
        <v>42999.892984375001</v>
      </c>
      <c r="S30" s="20">
        <v>32924.867843125001</v>
      </c>
      <c r="T30" s="36">
        <v>27828.284003749999</v>
      </c>
      <c r="U30" s="36">
        <v>26673.149934375</v>
      </c>
      <c r="V30" s="36">
        <v>21478.647638750001</v>
      </c>
      <c r="W30" s="36">
        <v>35701.457620624999</v>
      </c>
      <c r="X30" s="36">
        <v>18677.701851875001</v>
      </c>
      <c r="Y30" s="22">
        <f t="shared" si="3"/>
        <v>264050.02867062506</v>
      </c>
      <c r="Z30" s="21"/>
    </row>
    <row r="31" spans="1:26" x14ac:dyDescent="0.25">
      <c r="A31" s="3" t="s">
        <v>51</v>
      </c>
      <c r="B31" s="1"/>
      <c r="C31" s="2" t="s">
        <v>52</v>
      </c>
      <c r="D31" s="8">
        <v>0</v>
      </c>
      <c r="E31" s="12">
        <v>0</v>
      </c>
      <c r="F31" s="15">
        <v>0</v>
      </c>
      <c r="G31" s="16">
        <v>0</v>
      </c>
      <c r="H31" s="17">
        <v>0</v>
      </c>
      <c r="I31" s="18">
        <v>2242.9499999999998</v>
      </c>
      <c r="J31" s="19">
        <v>0</v>
      </c>
      <c r="K31" s="20">
        <v>3738.25</v>
      </c>
      <c r="M31" s="11">
        <f t="shared" si="0"/>
        <v>5981.2</v>
      </c>
      <c r="N31" s="20">
        <f t="shared" si="1"/>
        <v>5981.2</v>
      </c>
      <c r="O31" s="31">
        <f t="shared" si="2"/>
        <v>0</v>
      </c>
      <c r="P31" s="21"/>
      <c r="Q31" s="20">
        <v>0</v>
      </c>
      <c r="R31" s="20">
        <v>0</v>
      </c>
      <c r="S31" s="20">
        <v>0</v>
      </c>
      <c r="T31" s="36">
        <v>0</v>
      </c>
      <c r="U31" s="36">
        <v>0</v>
      </c>
      <c r="V31" s="36">
        <v>2242.9499999999998</v>
      </c>
      <c r="W31" s="36">
        <v>0</v>
      </c>
      <c r="X31" s="36">
        <v>3738.25</v>
      </c>
      <c r="Y31" s="22">
        <f t="shared" si="3"/>
        <v>5981.2</v>
      </c>
      <c r="Z31" s="21"/>
    </row>
    <row r="32" spans="1:26" x14ac:dyDescent="0.25">
      <c r="A32" s="3" t="s">
        <v>53</v>
      </c>
      <c r="B32" s="1"/>
      <c r="C32" s="2" t="s">
        <v>54</v>
      </c>
      <c r="D32" s="8">
        <v>10985.833170000002</v>
      </c>
      <c r="E32" s="12">
        <v>7937.829022500001</v>
      </c>
      <c r="F32" s="15">
        <v>10556.325585000001</v>
      </c>
      <c r="G32" s="16">
        <v>10226.321820000001</v>
      </c>
      <c r="H32" s="17">
        <v>9444.4745850000018</v>
      </c>
      <c r="I32" s="18">
        <v>10385.395605000002</v>
      </c>
      <c r="J32" s="19">
        <v>9456.3459899999998</v>
      </c>
      <c r="K32" s="20">
        <v>12067.480912500001</v>
      </c>
      <c r="M32" s="11">
        <f t="shared" si="0"/>
        <v>81060.006690000009</v>
      </c>
      <c r="N32" s="20">
        <f t="shared" si="1"/>
        <v>80862.08656500002</v>
      </c>
      <c r="O32" s="31">
        <f t="shared" si="2"/>
        <v>-197.92012499998964</v>
      </c>
      <c r="P32" s="21"/>
      <c r="Q32" s="20">
        <v>10985.833170000002</v>
      </c>
      <c r="R32" s="20">
        <v>7937.829022500001</v>
      </c>
      <c r="S32" s="20">
        <v>10257.068835000002</v>
      </c>
      <c r="T32" s="36">
        <v>10226.321820000001</v>
      </c>
      <c r="U32" s="36">
        <v>9444.4745850000018</v>
      </c>
      <c r="V32" s="36">
        <v>9629.0783550000015</v>
      </c>
      <c r="W32" s="36">
        <v>8301.8119275000008</v>
      </c>
      <c r="X32" s="36">
        <v>14079.668850000002</v>
      </c>
      <c r="Y32" s="22">
        <f t="shared" si="3"/>
        <v>80862.08656500002</v>
      </c>
      <c r="Z32" s="21"/>
    </row>
    <row r="33" spans="1:26" x14ac:dyDescent="0.25">
      <c r="A33" s="3" t="s">
        <v>55</v>
      </c>
      <c r="B33" s="1"/>
      <c r="C33" s="2" t="s">
        <v>56</v>
      </c>
      <c r="D33" s="8">
        <v>8279.2938137500005</v>
      </c>
      <c r="E33" s="12">
        <v>11687.481222499999</v>
      </c>
      <c r="F33" s="15">
        <v>7723.362222499999</v>
      </c>
      <c r="G33" s="16">
        <v>24870.523299999997</v>
      </c>
      <c r="H33" s="17">
        <v>14813.548359999999</v>
      </c>
      <c r="I33" s="18">
        <v>13343.743364999998</v>
      </c>
      <c r="J33" s="19">
        <v>18416.636187499997</v>
      </c>
      <c r="K33" s="20">
        <v>13259.325343749999</v>
      </c>
      <c r="M33" s="11">
        <f t="shared" si="0"/>
        <v>112393.91381499999</v>
      </c>
      <c r="N33" s="20">
        <f t="shared" si="1"/>
        <v>114971.699305</v>
      </c>
      <c r="O33" s="31">
        <f t="shared" si="2"/>
        <v>2577.7854900000093</v>
      </c>
      <c r="P33" s="21"/>
      <c r="Q33" s="20">
        <v>7668.7485499999993</v>
      </c>
      <c r="R33" s="20">
        <v>10035.764972499999</v>
      </c>
      <c r="S33" s="20">
        <v>7723.362222499999</v>
      </c>
      <c r="T33" s="36">
        <v>26522.239549999998</v>
      </c>
      <c r="U33" s="36">
        <v>14813.548359999999</v>
      </c>
      <c r="V33" s="36">
        <v>14547.296737499999</v>
      </c>
      <c r="W33" s="36">
        <v>20073.7840025</v>
      </c>
      <c r="X33" s="36">
        <v>13586.954909999999</v>
      </c>
      <c r="Y33" s="22">
        <f t="shared" si="3"/>
        <v>114971.699305</v>
      </c>
      <c r="Z33" s="21"/>
    </row>
    <row r="34" spans="1:26" x14ac:dyDescent="0.25">
      <c r="A34" s="3" t="s">
        <v>57</v>
      </c>
      <c r="B34" s="1"/>
      <c r="C34" s="2" t="s">
        <v>58</v>
      </c>
      <c r="D34" s="8">
        <v>15270.305924999999</v>
      </c>
      <c r="E34" s="12">
        <v>3555.3124037499997</v>
      </c>
      <c r="F34" s="15">
        <v>17178.961718750001</v>
      </c>
      <c r="G34" s="16">
        <v>3790.3887499999996</v>
      </c>
      <c r="H34" s="17">
        <v>2368.9929687499998</v>
      </c>
      <c r="I34" s="18">
        <v>1137.1166249999999</v>
      </c>
      <c r="J34" s="19">
        <v>5401.3039687499995</v>
      </c>
      <c r="K34" s="20">
        <v>9570.7315937499989</v>
      </c>
      <c r="M34" s="11">
        <f t="shared" si="0"/>
        <v>58273.113953749998</v>
      </c>
      <c r="N34" s="20">
        <f t="shared" si="1"/>
        <v>58273.113953749998</v>
      </c>
      <c r="O34" s="31">
        <f t="shared" si="2"/>
        <v>0</v>
      </c>
      <c r="P34" s="21"/>
      <c r="Q34" s="20">
        <v>15270.305924999999</v>
      </c>
      <c r="R34" s="20">
        <v>3555.3124037499997</v>
      </c>
      <c r="S34" s="20">
        <v>17178.961718750001</v>
      </c>
      <c r="T34" s="36">
        <v>3790.3887499999996</v>
      </c>
      <c r="U34" s="36">
        <v>2368.9929687499998</v>
      </c>
      <c r="V34" s="36">
        <v>1137.1166249999999</v>
      </c>
      <c r="W34" s="36">
        <v>5401.3039687499995</v>
      </c>
      <c r="X34" s="36">
        <v>9570.7315937499989</v>
      </c>
      <c r="Y34" s="22">
        <f t="shared" si="3"/>
        <v>58273.113953749998</v>
      </c>
      <c r="Z34" s="21"/>
    </row>
    <row r="35" spans="1:26" x14ac:dyDescent="0.25">
      <c r="A35" s="3" t="s">
        <v>59</v>
      </c>
      <c r="B35" s="1"/>
      <c r="C35" s="2" t="s">
        <v>60</v>
      </c>
      <c r="D35" s="8">
        <v>170923.45292999997</v>
      </c>
      <c r="E35" s="12">
        <v>97253.390654999996</v>
      </c>
      <c r="F35" s="15">
        <v>80501.763103125006</v>
      </c>
      <c r="G35" s="16">
        <v>124939.14878999999</v>
      </c>
      <c r="H35" s="17">
        <v>86161.532171250001</v>
      </c>
      <c r="I35" s="18">
        <v>91811.427935625004</v>
      </c>
      <c r="J35" s="19">
        <v>116638.98567374999</v>
      </c>
      <c r="K35" s="20">
        <v>90660.369596250006</v>
      </c>
      <c r="M35" s="11">
        <f t="shared" si="0"/>
        <v>858890.07085499994</v>
      </c>
      <c r="N35" s="20">
        <f t="shared" si="1"/>
        <v>825445.17083812493</v>
      </c>
      <c r="O35" s="31">
        <f t="shared" si="2"/>
        <v>-33444.900016875006</v>
      </c>
      <c r="P35" s="21"/>
      <c r="Q35" s="20">
        <v>131897.28611999998</v>
      </c>
      <c r="R35" s="20">
        <v>97051.166604374986</v>
      </c>
      <c r="S35" s="20">
        <v>82429.593384374995</v>
      </c>
      <c r="T35" s="36">
        <v>128794.80935249999</v>
      </c>
      <c r="U35" s="36">
        <v>86161.532171250001</v>
      </c>
      <c r="V35" s="36">
        <v>91811.427935625004</v>
      </c>
      <c r="W35" s="36">
        <v>116638.98567374999</v>
      </c>
      <c r="X35" s="36">
        <v>90660.369596250006</v>
      </c>
      <c r="Y35" s="22">
        <f t="shared" si="3"/>
        <v>825445.17083812493</v>
      </c>
      <c r="Z35" s="21"/>
    </row>
    <row r="36" spans="1:26" x14ac:dyDescent="0.25">
      <c r="A36" s="3" t="s">
        <v>61</v>
      </c>
      <c r="B36" s="1"/>
      <c r="C36" s="2" t="s">
        <v>62</v>
      </c>
      <c r="D36" s="8">
        <v>27567.322229999998</v>
      </c>
      <c r="E36" s="12">
        <v>22396.295189999997</v>
      </c>
      <c r="F36" s="15">
        <v>12937.898789999999</v>
      </c>
      <c r="G36" s="16">
        <v>29087.379494999997</v>
      </c>
      <c r="H36" s="17">
        <v>40839.265694999995</v>
      </c>
      <c r="I36" s="18">
        <v>23919.615689999999</v>
      </c>
      <c r="J36" s="19">
        <v>31650.48012</v>
      </c>
      <c r="K36" s="20">
        <v>22903.391594999997</v>
      </c>
      <c r="M36" s="11">
        <f t="shared" si="0"/>
        <v>211301.64880499998</v>
      </c>
      <c r="N36" s="20">
        <f t="shared" si="1"/>
        <v>206820.009525</v>
      </c>
      <c r="O36" s="31">
        <f t="shared" si="2"/>
        <v>-4481.639279999974</v>
      </c>
      <c r="P36" s="21"/>
      <c r="Q36" s="20">
        <v>28153.810649999999</v>
      </c>
      <c r="R36" s="20">
        <v>20141.540189999996</v>
      </c>
      <c r="S36" s="20">
        <v>12937.898789999999</v>
      </c>
      <c r="T36" s="36">
        <v>31342.134494999998</v>
      </c>
      <c r="U36" s="36">
        <v>40839.265694999995</v>
      </c>
      <c r="V36" s="36">
        <v>23919.615689999999</v>
      </c>
      <c r="W36" s="36">
        <v>26582.352419999999</v>
      </c>
      <c r="X36" s="36">
        <v>22903.391594999997</v>
      </c>
      <c r="Y36" s="22">
        <f t="shared" si="3"/>
        <v>206820.009525</v>
      </c>
      <c r="Z36" s="21"/>
    </row>
    <row r="37" spans="1:26" x14ac:dyDescent="0.25">
      <c r="A37" s="3" t="s">
        <v>63</v>
      </c>
      <c r="B37" s="1"/>
      <c r="C37" s="2" t="s">
        <v>64</v>
      </c>
      <c r="D37" s="8">
        <v>2809.0768999999996</v>
      </c>
      <c r="E37" s="12">
        <v>2430.2242299999998</v>
      </c>
      <c r="F37" s="15">
        <v>891.69555999999989</v>
      </c>
      <c r="G37" s="16">
        <v>14700.993614999999</v>
      </c>
      <c r="H37" s="17">
        <v>2944.7839749999998</v>
      </c>
      <c r="I37" s="18">
        <v>3143.5731249999999</v>
      </c>
      <c r="J37" s="19">
        <v>2129.6845499999999</v>
      </c>
      <c r="K37" s="20">
        <v>940.19017749999989</v>
      </c>
      <c r="M37" s="11">
        <f t="shared" si="0"/>
        <v>29990.222132499999</v>
      </c>
      <c r="N37" s="20">
        <f t="shared" si="1"/>
        <v>29990.222132499999</v>
      </c>
      <c r="O37" s="31">
        <f t="shared" si="2"/>
        <v>0</v>
      </c>
      <c r="P37" s="21"/>
      <c r="Q37" s="20">
        <v>2809.0768999999996</v>
      </c>
      <c r="R37" s="20">
        <v>2430.2242299999998</v>
      </c>
      <c r="S37" s="20">
        <v>891.69555999999989</v>
      </c>
      <c r="T37" s="36">
        <v>14700.993614999999</v>
      </c>
      <c r="U37" s="36">
        <v>2944.7839749999998</v>
      </c>
      <c r="V37" s="36">
        <v>3143.5731249999999</v>
      </c>
      <c r="W37" s="36">
        <v>2129.6845499999999</v>
      </c>
      <c r="X37" s="36">
        <v>940.19017749999989</v>
      </c>
      <c r="Y37" s="22">
        <f t="shared" si="3"/>
        <v>29990.222132499999</v>
      </c>
      <c r="Z37" s="21"/>
    </row>
    <row r="38" spans="1:26" x14ac:dyDescent="0.25">
      <c r="A38" s="3" t="s">
        <v>65</v>
      </c>
      <c r="B38" s="1"/>
      <c r="C38" s="2" t="s">
        <v>66</v>
      </c>
      <c r="D38" s="8">
        <v>5016.6050862500006</v>
      </c>
      <c r="E38" s="12">
        <v>0</v>
      </c>
      <c r="F38" s="15">
        <v>0</v>
      </c>
      <c r="G38" s="16">
        <v>966.42672625</v>
      </c>
      <c r="H38" s="17">
        <v>0</v>
      </c>
      <c r="I38" s="18">
        <v>0</v>
      </c>
      <c r="J38" s="19">
        <v>0</v>
      </c>
      <c r="K38" s="20">
        <v>8529.1370937499996</v>
      </c>
      <c r="M38" s="11">
        <f t="shared" si="0"/>
        <v>14512.168906250001</v>
      </c>
      <c r="N38" s="20">
        <f t="shared" si="1"/>
        <v>17672.645497500002</v>
      </c>
      <c r="O38" s="31">
        <f t="shared" si="2"/>
        <v>3160.4765912500006</v>
      </c>
      <c r="P38" s="21"/>
      <c r="Q38" s="20">
        <v>5016.6050862500006</v>
      </c>
      <c r="R38" s="20">
        <v>0</v>
      </c>
      <c r="S38" s="20">
        <v>3160.4765912500002</v>
      </c>
      <c r="T38" s="36">
        <v>966.42672625</v>
      </c>
      <c r="U38" s="36">
        <v>0</v>
      </c>
      <c r="V38" s="36">
        <v>0</v>
      </c>
      <c r="W38" s="36">
        <v>0</v>
      </c>
      <c r="X38" s="36">
        <v>8529.1370937499996</v>
      </c>
      <c r="Y38" s="22">
        <f t="shared" si="3"/>
        <v>17672.645497500002</v>
      </c>
      <c r="Z38" s="21"/>
    </row>
    <row r="39" spans="1:26" x14ac:dyDescent="0.25">
      <c r="A39" s="3" t="s">
        <v>67</v>
      </c>
      <c r="B39" s="1"/>
      <c r="C39" s="2" t="s">
        <v>68</v>
      </c>
      <c r="D39" s="8">
        <v>42706.196362499992</v>
      </c>
      <c r="E39" s="12">
        <v>44481.345699999998</v>
      </c>
      <c r="F39" s="15">
        <v>26647.448031250002</v>
      </c>
      <c r="G39" s="16">
        <v>29234.80736875</v>
      </c>
      <c r="H39" s="17">
        <v>22821.013875000001</v>
      </c>
      <c r="I39" s="18">
        <v>29786.758187500003</v>
      </c>
      <c r="J39" s="19">
        <v>28544.911737500002</v>
      </c>
      <c r="K39" s="20">
        <v>19978.321325000001</v>
      </c>
      <c r="M39" s="11">
        <f t="shared" si="0"/>
        <v>244200.80258749999</v>
      </c>
      <c r="N39" s="20">
        <f t="shared" si="1"/>
        <v>243053.6054875</v>
      </c>
      <c r="O39" s="31">
        <f t="shared" si="2"/>
        <v>-1147.1970999999903</v>
      </c>
      <c r="P39" s="21"/>
      <c r="Q39" s="20">
        <v>41558.999262499994</v>
      </c>
      <c r="R39" s="20">
        <v>43089.339449999999</v>
      </c>
      <c r="S39" s="20">
        <v>26647.448031250002</v>
      </c>
      <c r="T39" s="36">
        <v>30626.813618750002</v>
      </c>
      <c r="U39" s="36">
        <v>22821.013875000001</v>
      </c>
      <c r="V39" s="36">
        <v>29786.758187500003</v>
      </c>
      <c r="W39" s="36">
        <v>28475.311425</v>
      </c>
      <c r="X39" s="36">
        <v>20047.9216375</v>
      </c>
      <c r="Y39" s="22">
        <f t="shared" si="3"/>
        <v>243053.6054875</v>
      </c>
      <c r="Z39" s="21"/>
    </row>
    <row r="40" spans="1:26" x14ac:dyDescent="0.25">
      <c r="A40" s="3" t="s">
        <v>69</v>
      </c>
      <c r="B40" s="1"/>
      <c r="C40" s="2" t="s">
        <v>70</v>
      </c>
      <c r="D40" s="8">
        <v>18846.1315325</v>
      </c>
      <c r="E40" s="12">
        <v>8587.9413299999997</v>
      </c>
      <c r="F40" s="15">
        <v>19554.244095000002</v>
      </c>
      <c r="G40" s="16">
        <v>10453.265940000001</v>
      </c>
      <c r="H40" s="17">
        <v>6759.8491875</v>
      </c>
      <c r="I40" s="18">
        <v>6755.7430449999993</v>
      </c>
      <c r="J40" s="19">
        <v>57016.500677499993</v>
      </c>
      <c r="K40" s="20">
        <v>10237.249147499999</v>
      </c>
      <c r="M40" s="11">
        <f t="shared" si="0"/>
        <v>138210.92495499999</v>
      </c>
      <c r="N40" s="20">
        <f t="shared" si="1"/>
        <v>136692.22834</v>
      </c>
      <c r="O40" s="31">
        <f t="shared" si="2"/>
        <v>-1518.6966149999935</v>
      </c>
      <c r="P40" s="21"/>
      <c r="Q40" s="20">
        <v>18846.1315325</v>
      </c>
      <c r="R40" s="20">
        <v>8031.6473399999995</v>
      </c>
      <c r="S40" s="20">
        <v>19554.244095000002</v>
      </c>
      <c r="T40" s="36">
        <v>10453.265940000001</v>
      </c>
      <c r="U40" s="36">
        <v>6759.8491875</v>
      </c>
      <c r="V40" s="36">
        <v>6755.7430449999993</v>
      </c>
      <c r="W40" s="36">
        <v>57016.500677499993</v>
      </c>
      <c r="X40" s="36">
        <v>9274.8465225</v>
      </c>
      <c r="Y40" s="22">
        <f t="shared" si="3"/>
        <v>136692.22834</v>
      </c>
      <c r="Z40" s="21"/>
    </row>
    <row r="41" spans="1:26" x14ac:dyDescent="0.25">
      <c r="A41" s="3" t="s">
        <v>71</v>
      </c>
      <c r="B41" s="1"/>
      <c r="C41" s="2" t="s">
        <v>72</v>
      </c>
      <c r="D41" s="8">
        <v>1759.9626450000001</v>
      </c>
      <c r="E41" s="12">
        <v>5032.5255225000001</v>
      </c>
      <c r="F41" s="15">
        <v>4490.3278350000001</v>
      </c>
      <c r="G41" s="16">
        <v>5382.1873350000005</v>
      </c>
      <c r="H41" s="17">
        <v>4352.0533875000001</v>
      </c>
      <c r="I41" s="18">
        <v>3482.4903750000003</v>
      </c>
      <c r="J41" s="19">
        <v>3598.5733875000005</v>
      </c>
      <c r="K41" s="20">
        <v>2810.6832600000002</v>
      </c>
      <c r="M41" s="11">
        <f t="shared" si="0"/>
        <v>30908.803747500002</v>
      </c>
      <c r="N41" s="20">
        <f t="shared" si="1"/>
        <v>40815.707309999998</v>
      </c>
      <c r="O41" s="31">
        <f t="shared" si="2"/>
        <v>9906.903562499996</v>
      </c>
      <c r="P41" s="21"/>
      <c r="Q41" s="20">
        <v>1973.7807075000001</v>
      </c>
      <c r="R41" s="20">
        <v>14725.611022500001</v>
      </c>
      <c r="S41" s="20">
        <v>4490.3278350000001</v>
      </c>
      <c r="T41" s="36">
        <v>5382.1873350000005</v>
      </c>
      <c r="U41" s="36">
        <v>4352.0533875000001</v>
      </c>
      <c r="V41" s="36">
        <v>3482.4903750000003</v>
      </c>
      <c r="W41" s="36">
        <v>3598.5733875000005</v>
      </c>
      <c r="X41" s="36">
        <v>2810.6832600000002</v>
      </c>
      <c r="Y41" s="22">
        <f t="shared" si="3"/>
        <v>40815.707309999998</v>
      </c>
      <c r="Z41" s="21"/>
    </row>
    <row r="42" spans="1:26" x14ac:dyDescent="0.25">
      <c r="A42" s="3" t="s">
        <v>73</v>
      </c>
      <c r="B42" s="1"/>
      <c r="C42" s="2" t="s">
        <v>74</v>
      </c>
      <c r="D42" s="8">
        <v>5195.7319218750008</v>
      </c>
      <c r="E42" s="12">
        <v>8462.9462325000004</v>
      </c>
      <c r="F42" s="15">
        <v>12095.961639375</v>
      </c>
      <c r="G42" s="16">
        <v>6690.9832500000002</v>
      </c>
      <c r="H42" s="17">
        <v>1198.3326093750002</v>
      </c>
      <c r="I42" s="18">
        <v>6690.9832500000002</v>
      </c>
      <c r="J42" s="19">
        <v>1198.3326093750002</v>
      </c>
      <c r="K42" s="20">
        <v>4009.3244531250002</v>
      </c>
      <c r="M42" s="11">
        <f t="shared" si="0"/>
        <v>45542.595965624998</v>
      </c>
      <c r="N42" s="20">
        <f t="shared" si="1"/>
        <v>45542.595965624998</v>
      </c>
      <c r="O42" s="31">
        <f t="shared" si="2"/>
        <v>0</v>
      </c>
      <c r="P42" s="21"/>
      <c r="Q42" s="20">
        <v>5195.7319218750008</v>
      </c>
      <c r="R42" s="20">
        <v>8462.9462325000004</v>
      </c>
      <c r="S42" s="20">
        <v>12095.961639375</v>
      </c>
      <c r="T42" s="36">
        <v>6690.9832500000002</v>
      </c>
      <c r="U42" s="36">
        <v>1198.3326093750002</v>
      </c>
      <c r="V42" s="36">
        <v>6690.9832500000002</v>
      </c>
      <c r="W42" s="36">
        <v>1198.3326093750002</v>
      </c>
      <c r="X42" s="36">
        <v>4009.3244531250002</v>
      </c>
      <c r="Y42" s="22">
        <f t="shared" si="3"/>
        <v>45542.595965624998</v>
      </c>
      <c r="Z42" s="21"/>
    </row>
    <row r="43" spans="1:26" x14ac:dyDescent="0.25">
      <c r="A43" s="3" t="s">
        <v>75</v>
      </c>
      <c r="B43" s="1"/>
      <c r="C43" s="2" t="s">
        <v>76</v>
      </c>
      <c r="D43" s="8">
        <v>7307.5655312499994</v>
      </c>
      <c r="E43" s="12">
        <v>2395.9231249999998</v>
      </c>
      <c r="F43" s="15">
        <v>718.77693749999992</v>
      </c>
      <c r="G43" s="16">
        <v>17011.054187499998</v>
      </c>
      <c r="H43" s="17">
        <v>12099.411781249999</v>
      </c>
      <c r="I43" s="18">
        <v>9011.5448399999987</v>
      </c>
      <c r="J43" s="19">
        <v>9166.7105449999999</v>
      </c>
      <c r="K43" s="20">
        <v>8057.7421524999991</v>
      </c>
      <c r="M43" s="11">
        <f t="shared" si="0"/>
        <v>65768.729099999997</v>
      </c>
      <c r="N43" s="20">
        <f t="shared" si="1"/>
        <v>65768.729099999997</v>
      </c>
      <c r="O43" s="31">
        <f t="shared" si="2"/>
        <v>0</v>
      </c>
      <c r="P43" s="21"/>
      <c r="Q43" s="20">
        <v>7307.5655312499994</v>
      </c>
      <c r="R43" s="20">
        <v>0</v>
      </c>
      <c r="S43" s="20">
        <v>718.77693749999992</v>
      </c>
      <c r="T43" s="36">
        <v>19406.977312499999</v>
      </c>
      <c r="U43" s="36">
        <v>12099.411781249999</v>
      </c>
      <c r="V43" s="36">
        <v>8061.0483437499988</v>
      </c>
      <c r="W43" s="36">
        <v>9166.7105449999999</v>
      </c>
      <c r="X43" s="36">
        <v>9008.2386487499989</v>
      </c>
      <c r="Y43" s="22">
        <f t="shared" si="3"/>
        <v>65768.729099999997</v>
      </c>
      <c r="Z43" s="21"/>
    </row>
    <row r="44" spans="1:26" x14ac:dyDescent="0.25">
      <c r="A44" s="3" t="s">
        <v>77</v>
      </c>
      <c r="B44" s="1"/>
      <c r="C44" s="2" t="s">
        <v>78</v>
      </c>
      <c r="D44" s="8">
        <v>3821.1494699999998</v>
      </c>
      <c r="E44" s="12">
        <v>1452.310125</v>
      </c>
      <c r="F44" s="15">
        <v>1451.740695</v>
      </c>
      <c r="G44" s="16">
        <v>3143.2641450000001</v>
      </c>
      <c r="H44" s="17">
        <v>2125.60046625</v>
      </c>
      <c r="I44" s="18">
        <v>2106.3268425000001</v>
      </c>
      <c r="J44" s="19">
        <v>6897.4765912500006</v>
      </c>
      <c r="K44" s="20">
        <v>6523.9964174999996</v>
      </c>
      <c r="M44" s="11">
        <f t="shared" si="0"/>
        <v>27521.864752500001</v>
      </c>
      <c r="N44" s="20">
        <f t="shared" si="1"/>
        <v>27521.864752500001</v>
      </c>
      <c r="O44" s="31">
        <f t="shared" si="2"/>
        <v>0</v>
      </c>
      <c r="P44" s="21"/>
      <c r="Q44" s="20">
        <v>3821.1494699999998</v>
      </c>
      <c r="R44" s="20">
        <v>1452.310125</v>
      </c>
      <c r="S44" s="20">
        <v>1451.740695</v>
      </c>
      <c r="T44" s="36">
        <v>3143.2641450000001</v>
      </c>
      <c r="U44" s="36">
        <v>2125.60046625</v>
      </c>
      <c r="V44" s="36">
        <v>2106.3268425000001</v>
      </c>
      <c r="W44" s="36">
        <v>6897.4765912500006</v>
      </c>
      <c r="X44" s="36">
        <v>6523.9964174999996</v>
      </c>
      <c r="Y44" s="22">
        <f t="shared" si="3"/>
        <v>27521.864752500001</v>
      </c>
      <c r="Z44" s="21"/>
    </row>
    <row r="45" spans="1:26" x14ac:dyDescent="0.25">
      <c r="A45" s="3" t="s">
        <v>79</v>
      </c>
      <c r="B45" s="1"/>
      <c r="C45" s="2" t="s">
        <v>80</v>
      </c>
      <c r="D45" s="8">
        <v>0</v>
      </c>
      <c r="E45" s="12">
        <v>0</v>
      </c>
      <c r="F45" s="15">
        <v>0</v>
      </c>
      <c r="G45" s="16">
        <v>1379.7832424999999</v>
      </c>
      <c r="H45" s="17">
        <v>737.47035375000007</v>
      </c>
      <c r="I45" s="18">
        <v>713.68098750000001</v>
      </c>
      <c r="J45" s="19">
        <v>737.47035375000007</v>
      </c>
      <c r="K45" s="20">
        <v>2696.2033799999999</v>
      </c>
      <c r="M45" s="11">
        <f t="shared" si="0"/>
        <v>6264.6083175000003</v>
      </c>
      <c r="N45" s="20">
        <f t="shared" si="1"/>
        <v>11732.622135</v>
      </c>
      <c r="O45" s="31">
        <f t="shared" si="2"/>
        <v>5468.0138174999993</v>
      </c>
      <c r="P45" s="21"/>
      <c r="Q45" s="20">
        <v>0</v>
      </c>
      <c r="R45" s="20">
        <v>0</v>
      </c>
      <c r="S45" s="20">
        <v>0</v>
      </c>
      <c r="T45" s="36">
        <v>1379.7832424999999</v>
      </c>
      <c r="U45" s="36">
        <v>737.47035375000007</v>
      </c>
      <c r="V45" s="36">
        <v>4042.9123312500001</v>
      </c>
      <c r="W45" s="36">
        <v>3383.7824474999998</v>
      </c>
      <c r="X45" s="36">
        <v>2188.6737599999997</v>
      </c>
      <c r="Y45" s="22">
        <f t="shared" si="3"/>
        <v>11732.622135</v>
      </c>
      <c r="Z45" s="21"/>
    </row>
    <row r="46" spans="1:26" x14ac:dyDescent="0.25">
      <c r="A46" s="3" t="s">
        <v>81</v>
      </c>
      <c r="B46" s="1"/>
      <c r="C46" s="2" t="s">
        <v>82</v>
      </c>
      <c r="D46" s="8">
        <v>6802.0249825000001</v>
      </c>
      <c r="E46" s="12">
        <v>7950.4861837499993</v>
      </c>
      <c r="F46" s="15">
        <v>517.71018749999996</v>
      </c>
      <c r="G46" s="16">
        <v>9609.5225050000008</v>
      </c>
      <c r="H46" s="17">
        <v>13839.408055</v>
      </c>
      <c r="I46" s="18">
        <v>2251.718535</v>
      </c>
      <c r="J46" s="19">
        <v>2452.406825</v>
      </c>
      <c r="K46" s="20">
        <v>2286.7395650000003</v>
      </c>
      <c r="M46" s="11">
        <f t="shared" si="0"/>
        <v>45710.016838750002</v>
      </c>
      <c r="N46" s="20">
        <f t="shared" si="1"/>
        <v>47474.223885000007</v>
      </c>
      <c r="O46" s="31">
        <f t="shared" si="2"/>
        <v>1764.2070462500051</v>
      </c>
      <c r="P46" s="21"/>
      <c r="Q46" s="20">
        <v>5976.1529574999995</v>
      </c>
      <c r="R46" s="20">
        <v>7523.7856374999992</v>
      </c>
      <c r="S46" s="20">
        <v>517.71018749999996</v>
      </c>
      <c r="T46" s="36">
        <v>9334.2318300000006</v>
      </c>
      <c r="U46" s="36">
        <v>15793.971847500001</v>
      </c>
      <c r="V46" s="36">
        <v>2251.718535</v>
      </c>
      <c r="W46" s="36">
        <v>3789.913325</v>
      </c>
      <c r="X46" s="36">
        <v>2286.7395650000003</v>
      </c>
      <c r="Y46" s="22">
        <f t="shared" si="3"/>
        <v>47474.223885000007</v>
      </c>
      <c r="Z46" s="21"/>
    </row>
    <row r="47" spans="1:26" x14ac:dyDescent="0.25">
      <c r="A47" s="3" t="s">
        <v>83</v>
      </c>
      <c r="B47" s="1"/>
      <c r="C47" s="2" t="s">
        <v>84</v>
      </c>
      <c r="D47" s="8">
        <v>8599.4781000000003</v>
      </c>
      <c r="E47" s="12">
        <v>8778.9374437499991</v>
      </c>
      <c r="F47" s="15">
        <v>9872.5711781249993</v>
      </c>
      <c r="G47" s="16">
        <v>14248.232753124999</v>
      </c>
      <c r="H47" s="17">
        <v>12629.450221875</v>
      </c>
      <c r="I47" s="18">
        <v>12385.743353125001</v>
      </c>
      <c r="J47" s="19">
        <v>16708.571175000001</v>
      </c>
      <c r="K47" s="20">
        <v>13533.244078124999</v>
      </c>
      <c r="M47" s="11">
        <f t="shared" si="0"/>
        <v>96756.228303125012</v>
      </c>
      <c r="N47" s="20">
        <f t="shared" si="1"/>
        <v>98066.989309375014</v>
      </c>
      <c r="O47" s="31">
        <f t="shared" si="2"/>
        <v>1310.7610062500025</v>
      </c>
      <c r="P47" s="21"/>
      <c r="Q47" s="20">
        <v>8714.3309124999996</v>
      </c>
      <c r="R47" s="20">
        <v>9697.7599437500012</v>
      </c>
      <c r="S47" s="20">
        <v>10619.114459375</v>
      </c>
      <c r="T47" s="36">
        <v>14248.232753124999</v>
      </c>
      <c r="U47" s="36">
        <v>12629.450221875</v>
      </c>
      <c r="V47" s="36">
        <v>12385.743353125001</v>
      </c>
      <c r="W47" s="36">
        <v>16708.571175000001</v>
      </c>
      <c r="X47" s="36">
        <v>13063.786490625</v>
      </c>
      <c r="Y47" s="22">
        <f t="shared" si="3"/>
        <v>98066.989309375014</v>
      </c>
      <c r="Z47" s="21"/>
    </row>
    <row r="48" spans="1:26" x14ac:dyDescent="0.25">
      <c r="A48" s="3" t="s">
        <v>85</v>
      </c>
      <c r="B48" s="1"/>
      <c r="C48" s="2" t="s">
        <v>86</v>
      </c>
      <c r="D48" s="8">
        <v>10832.611075000001</v>
      </c>
      <c r="E48" s="12">
        <v>24668.077390000002</v>
      </c>
      <c r="F48" s="15">
        <v>28262.106839999997</v>
      </c>
      <c r="G48" s="16">
        <v>20823.939619999997</v>
      </c>
      <c r="H48" s="17">
        <v>12188.453255</v>
      </c>
      <c r="I48" s="18">
        <v>19942.405559999999</v>
      </c>
      <c r="J48" s="19">
        <v>9237.4983799999991</v>
      </c>
      <c r="K48" s="20">
        <v>14811.524255</v>
      </c>
      <c r="M48" s="11">
        <f t="shared" si="0"/>
        <v>140766.61637500001</v>
      </c>
      <c r="N48" s="20">
        <f t="shared" si="1"/>
        <v>140766.61637500001</v>
      </c>
      <c r="O48" s="31">
        <f t="shared" si="2"/>
        <v>0</v>
      </c>
      <c r="P48" s="21"/>
      <c r="Q48" s="20">
        <v>10832.611075000001</v>
      </c>
      <c r="R48" s="20">
        <v>22482.18489</v>
      </c>
      <c r="S48" s="20">
        <v>30447.999339999998</v>
      </c>
      <c r="T48" s="36">
        <v>20823.939619999997</v>
      </c>
      <c r="U48" s="36">
        <v>12188.453255</v>
      </c>
      <c r="V48" s="36">
        <v>19942.405559999999</v>
      </c>
      <c r="W48" s="36">
        <v>9237.4983799999991</v>
      </c>
      <c r="X48" s="36">
        <v>14811.524255</v>
      </c>
      <c r="Y48" s="22">
        <f t="shared" si="3"/>
        <v>140766.61637500001</v>
      </c>
      <c r="Z48" s="21"/>
    </row>
    <row r="49" spans="1:26" x14ac:dyDescent="0.25">
      <c r="A49" s="3" t="s">
        <v>87</v>
      </c>
      <c r="B49" s="1"/>
      <c r="C49" s="2" t="s">
        <v>88</v>
      </c>
      <c r="D49" s="8">
        <v>49516.544303124996</v>
      </c>
      <c r="E49" s="12">
        <v>56205.999356250002</v>
      </c>
      <c r="F49" s="15">
        <v>55802.085740625</v>
      </c>
      <c r="G49" s="16">
        <v>79287.714465624987</v>
      </c>
      <c r="H49" s="17">
        <v>55594.366181249999</v>
      </c>
      <c r="I49" s="18">
        <v>76928.929074999993</v>
      </c>
      <c r="J49" s="19">
        <v>59777.192106249997</v>
      </c>
      <c r="K49" s="20">
        <v>63345.92533125</v>
      </c>
      <c r="M49" s="11">
        <f t="shared" si="0"/>
        <v>496458.75655937498</v>
      </c>
      <c r="N49" s="20">
        <f t="shared" si="1"/>
        <v>492485.49718437495</v>
      </c>
      <c r="O49" s="31">
        <f t="shared" si="2"/>
        <v>-3973.2593750000233</v>
      </c>
      <c r="P49" s="21"/>
      <c r="Q49" s="20">
        <v>49516.544303124996</v>
      </c>
      <c r="R49" s="20">
        <v>54359.008731249996</v>
      </c>
      <c r="S49" s="20">
        <v>57002.629646875001</v>
      </c>
      <c r="T49" s="36">
        <v>77530.843840624992</v>
      </c>
      <c r="U49" s="36">
        <v>54670.870868749997</v>
      </c>
      <c r="V49" s="36">
        <v>76467.181418749999</v>
      </c>
      <c r="W49" s="36">
        <v>59592.493043749993</v>
      </c>
      <c r="X49" s="36">
        <v>63345.92533125</v>
      </c>
      <c r="Y49" s="22">
        <f t="shared" si="3"/>
        <v>492485.49718437495</v>
      </c>
      <c r="Z49" s="21"/>
    </row>
    <row r="50" spans="1:26" x14ac:dyDescent="0.25">
      <c r="A50" s="3" t="s">
        <v>89</v>
      </c>
      <c r="B50" s="1"/>
      <c r="C50" s="2" t="s">
        <v>90</v>
      </c>
      <c r="D50" s="8">
        <v>4988.493195</v>
      </c>
      <c r="E50" s="12">
        <v>5756.5864300000003</v>
      </c>
      <c r="F50" s="15">
        <v>5278.8292199999996</v>
      </c>
      <c r="G50" s="16">
        <v>5305.6584000000003</v>
      </c>
      <c r="H50" s="17">
        <v>3358.4498675000004</v>
      </c>
      <c r="I50" s="18">
        <v>2701.967275</v>
      </c>
      <c r="J50" s="19">
        <v>1234.3860549999999</v>
      </c>
      <c r="K50" s="20">
        <v>1234.3860549999999</v>
      </c>
      <c r="M50" s="11">
        <f t="shared" si="0"/>
        <v>29858.756497499995</v>
      </c>
      <c r="N50" s="20">
        <f t="shared" si="1"/>
        <v>29858.756497499995</v>
      </c>
      <c r="O50" s="31">
        <f t="shared" si="2"/>
        <v>0</v>
      </c>
      <c r="P50" s="21"/>
      <c r="Q50" s="20">
        <v>4988.493195</v>
      </c>
      <c r="R50" s="20">
        <v>5756.5864300000003</v>
      </c>
      <c r="S50" s="20">
        <v>5278.8292199999996</v>
      </c>
      <c r="T50" s="36">
        <v>5305.6584000000003</v>
      </c>
      <c r="U50" s="36">
        <v>3358.4498675000004</v>
      </c>
      <c r="V50" s="36">
        <v>2701.967275</v>
      </c>
      <c r="W50" s="36">
        <v>1234.3860549999999</v>
      </c>
      <c r="X50" s="36">
        <v>1234.3860549999999</v>
      </c>
      <c r="Y50" s="22">
        <f t="shared" si="3"/>
        <v>29858.756497499995</v>
      </c>
      <c r="Z50" s="21"/>
    </row>
    <row r="51" spans="1:26" x14ac:dyDescent="0.25">
      <c r="A51" s="3" t="s">
        <v>91</v>
      </c>
      <c r="B51" s="1"/>
      <c r="C51" s="2" t="s">
        <v>92</v>
      </c>
      <c r="D51" s="8">
        <v>1833.7000499999999</v>
      </c>
      <c r="E51" s="12">
        <v>1781.3434275000002</v>
      </c>
      <c r="F51" s="15">
        <v>419.13963000000001</v>
      </c>
      <c r="G51" s="16">
        <v>0</v>
      </c>
      <c r="H51" s="17">
        <v>0</v>
      </c>
      <c r="I51" s="18">
        <v>0</v>
      </c>
      <c r="J51" s="19">
        <v>0</v>
      </c>
      <c r="K51" s="20">
        <v>69.856605000000002</v>
      </c>
      <c r="M51" s="11">
        <f t="shared" si="0"/>
        <v>4104.0397125000009</v>
      </c>
      <c r="N51" s="20">
        <f t="shared" si="1"/>
        <v>4104.0397125</v>
      </c>
      <c r="O51" s="31">
        <f t="shared" si="2"/>
        <v>0</v>
      </c>
      <c r="P51" s="21"/>
      <c r="Q51" s="20">
        <v>1833.7000499999999</v>
      </c>
      <c r="R51" s="20">
        <v>1082.7773775000001</v>
      </c>
      <c r="S51" s="20">
        <v>419.13963000000001</v>
      </c>
      <c r="T51" s="36">
        <v>0</v>
      </c>
      <c r="U51" s="36">
        <v>0</v>
      </c>
      <c r="V51" s="36">
        <v>0</v>
      </c>
      <c r="W51" s="36">
        <v>0</v>
      </c>
      <c r="X51" s="36">
        <v>768.42265500000008</v>
      </c>
      <c r="Y51" s="22">
        <f t="shared" si="3"/>
        <v>4104.0397125</v>
      </c>
      <c r="Z51" s="21"/>
    </row>
    <row r="52" spans="1:26" x14ac:dyDescent="0.25">
      <c r="A52" s="3" t="s">
        <v>93</v>
      </c>
      <c r="B52" s="1"/>
      <c r="C52" s="2" t="s">
        <v>94</v>
      </c>
      <c r="D52" s="8">
        <v>2665.7165624999998</v>
      </c>
      <c r="E52" s="12">
        <v>0</v>
      </c>
      <c r="F52" s="15">
        <v>2488.002125</v>
      </c>
      <c r="G52" s="16">
        <v>0</v>
      </c>
      <c r="H52" s="17">
        <v>0</v>
      </c>
      <c r="I52" s="18">
        <v>0</v>
      </c>
      <c r="J52" s="19">
        <v>0</v>
      </c>
      <c r="K52" s="20">
        <v>0</v>
      </c>
      <c r="M52" s="11">
        <f t="shared" si="0"/>
        <v>5153.7186874999998</v>
      </c>
      <c r="N52" s="20">
        <f t="shared" si="1"/>
        <v>5153.7186874999998</v>
      </c>
      <c r="O52" s="31">
        <f t="shared" si="2"/>
        <v>0</v>
      </c>
      <c r="P52" s="21"/>
      <c r="Q52" s="20">
        <v>2665.7165624999998</v>
      </c>
      <c r="R52" s="20">
        <v>0</v>
      </c>
      <c r="S52" s="20">
        <v>2488.002125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22">
        <f t="shared" si="3"/>
        <v>5153.7186874999998</v>
      </c>
      <c r="Z52" s="21"/>
    </row>
    <row r="53" spans="1:26" x14ac:dyDescent="0.25">
      <c r="A53" s="3" t="s">
        <v>95</v>
      </c>
      <c r="B53" s="1"/>
      <c r="C53" s="2" t="s">
        <v>96</v>
      </c>
      <c r="D53" s="8">
        <v>14790.285581249998</v>
      </c>
      <c r="E53" s="12">
        <v>15162.015941249998</v>
      </c>
      <c r="F53" s="15">
        <v>1597.7916337499998</v>
      </c>
      <c r="G53" s="16">
        <v>25128.834483749997</v>
      </c>
      <c r="H53" s="17">
        <v>5953.7041874999995</v>
      </c>
      <c r="I53" s="18">
        <v>6476.6573449999987</v>
      </c>
      <c r="J53" s="19">
        <v>661.52268749999996</v>
      </c>
      <c r="K53" s="20">
        <v>0</v>
      </c>
      <c r="M53" s="11">
        <f t="shared" si="0"/>
        <v>69770.811859999987</v>
      </c>
      <c r="N53" s="20">
        <f t="shared" si="1"/>
        <v>66352.944641249982</v>
      </c>
      <c r="O53" s="31">
        <f t="shared" si="2"/>
        <v>-3417.8672187500051</v>
      </c>
      <c r="P53" s="21"/>
      <c r="Q53" s="20">
        <v>11372.418362499999</v>
      </c>
      <c r="R53" s="20">
        <v>12956.940316249998</v>
      </c>
      <c r="S53" s="20">
        <v>1597.7916337499998</v>
      </c>
      <c r="T53" s="36">
        <v>27333.910108749998</v>
      </c>
      <c r="U53" s="36">
        <v>5953.7041874999995</v>
      </c>
      <c r="V53" s="36">
        <v>6476.6573449999987</v>
      </c>
      <c r="W53" s="36">
        <v>661.52268749999996</v>
      </c>
      <c r="X53" s="36">
        <v>0</v>
      </c>
      <c r="Y53" s="22">
        <f t="shared" si="3"/>
        <v>66352.944641249982</v>
      </c>
      <c r="Z53" s="21"/>
    </row>
    <row r="54" spans="1:26" x14ac:dyDescent="0.25">
      <c r="A54" s="3" t="s">
        <v>97</v>
      </c>
      <c r="B54" s="1"/>
      <c r="C54" s="2" t="s">
        <v>98</v>
      </c>
      <c r="D54" s="8">
        <v>4096.8658349999996</v>
      </c>
      <c r="E54" s="12">
        <v>258.59007000000003</v>
      </c>
      <c r="F54" s="15">
        <v>28.732230000000001</v>
      </c>
      <c r="G54" s="16">
        <v>2706.2962500000003</v>
      </c>
      <c r="H54" s="17">
        <v>0</v>
      </c>
      <c r="I54" s="18">
        <v>6263.14275</v>
      </c>
      <c r="J54" s="19">
        <v>0</v>
      </c>
      <c r="K54" s="20">
        <v>0</v>
      </c>
      <c r="M54" s="11">
        <f t="shared" si="0"/>
        <v>13353.627134999999</v>
      </c>
      <c r="N54" s="20">
        <f t="shared" si="1"/>
        <v>9256.7613000000001</v>
      </c>
      <c r="O54" s="31">
        <f t="shared" si="2"/>
        <v>-4096.8658349999987</v>
      </c>
      <c r="P54" s="21"/>
      <c r="Q54" s="20">
        <v>0</v>
      </c>
      <c r="R54" s="20">
        <v>258.59007000000003</v>
      </c>
      <c r="S54" s="20">
        <v>28.732230000000001</v>
      </c>
      <c r="T54" s="36">
        <v>2706.2962500000003</v>
      </c>
      <c r="U54" s="36">
        <v>0</v>
      </c>
      <c r="V54" s="36">
        <v>6263.14275</v>
      </c>
      <c r="W54" s="36">
        <v>0</v>
      </c>
      <c r="X54" s="36">
        <v>0</v>
      </c>
      <c r="Y54" s="22">
        <f t="shared" si="3"/>
        <v>9256.7613000000001</v>
      </c>
      <c r="Z54" s="21"/>
    </row>
    <row r="55" spans="1:26" x14ac:dyDescent="0.25">
      <c r="A55" s="3" t="s">
        <v>99</v>
      </c>
      <c r="B55" s="1"/>
      <c r="C55" s="2" t="s">
        <v>100</v>
      </c>
      <c r="D55" s="8">
        <v>994.38738750000016</v>
      </c>
      <c r="E55" s="12">
        <v>12955.195158750001</v>
      </c>
      <c r="F55" s="15">
        <v>11298.299951250001</v>
      </c>
      <c r="G55" s="16">
        <v>11074.16041875</v>
      </c>
      <c r="H55" s="17">
        <v>3282.8339700000001</v>
      </c>
      <c r="I55" s="18">
        <v>7938.9362812500003</v>
      </c>
      <c r="J55" s="19">
        <v>6040.5236775000003</v>
      </c>
      <c r="K55" s="20">
        <v>2497.642875</v>
      </c>
      <c r="M55" s="11">
        <f t="shared" si="0"/>
        <v>56081.979720000003</v>
      </c>
      <c r="N55" s="20">
        <f t="shared" si="1"/>
        <v>56081.979719999996</v>
      </c>
      <c r="O55" s="31">
        <f t="shared" si="2"/>
        <v>0</v>
      </c>
      <c r="P55" s="21"/>
      <c r="Q55" s="20">
        <v>994.38738750000016</v>
      </c>
      <c r="R55" s="20">
        <v>12955.195158750001</v>
      </c>
      <c r="S55" s="20">
        <v>10750.500540000001</v>
      </c>
      <c r="T55" s="36">
        <v>11074.16041875</v>
      </c>
      <c r="U55" s="36">
        <v>2735.0345587500001</v>
      </c>
      <c r="V55" s="36">
        <v>7938.9362812500003</v>
      </c>
      <c r="W55" s="36">
        <v>7136.1225000000004</v>
      </c>
      <c r="X55" s="36">
        <v>2497.642875</v>
      </c>
      <c r="Y55" s="22">
        <f t="shared" si="3"/>
        <v>56081.979719999996</v>
      </c>
      <c r="Z55" s="21"/>
    </row>
    <row r="56" spans="1:26" x14ac:dyDescent="0.25">
      <c r="A56" s="3" t="s">
        <v>101</v>
      </c>
      <c r="B56" s="1"/>
      <c r="C56" s="2" t="s">
        <v>102</v>
      </c>
      <c r="D56" s="8">
        <v>2368.9929687499998</v>
      </c>
      <c r="E56" s="12">
        <v>6443.6608749999996</v>
      </c>
      <c r="F56" s="15">
        <v>0</v>
      </c>
      <c r="G56" s="16">
        <v>40481.231443750003</v>
      </c>
      <c r="H56" s="17">
        <v>379.03887499999996</v>
      </c>
      <c r="I56" s="18">
        <v>768.95284249999986</v>
      </c>
      <c r="J56" s="19">
        <v>2937.5512812499996</v>
      </c>
      <c r="K56" s="20">
        <v>1989.9540937499999</v>
      </c>
      <c r="M56" s="11">
        <f t="shared" si="0"/>
        <v>55369.382380000003</v>
      </c>
      <c r="N56" s="20">
        <f t="shared" si="1"/>
        <v>69298.940629999997</v>
      </c>
      <c r="O56" s="31">
        <f t="shared" si="2"/>
        <v>13929.558249999995</v>
      </c>
      <c r="P56" s="21"/>
      <c r="Q56" s="20">
        <v>5306.5442499999999</v>
      </c>
      <c r="R56" s="20">
        <v>14687.635999999999</v>
      </c>
      <c r="S56" s="20">
        <v>284.27915624999997</v>
      </c>
      <c r="T56" s="36">
        <v>42944.984131249999</v>
      </c>
      <c r="U56" s="36">
        <v>379.03887499999996</v>
      </c>
      <c r="V56" s="36">
        <v>768.95284249999986</v>
      </c>
      <c r="W56" s="36">
        <v>2937.5512812499996</v>
      </c>
      <c r="X56" s="36">
        <v>1989.9540937499999</v>
      </c>
      <c r="Y56" s="22">
        <f t="shared" si="3"/>
        <v>69298.940629999997</v>
      </c>
      <c r="Z56" s="21"/>
    </row>
    <row r="57" spans="1:26" x14ac:dyDescent="0.25">
      <c r="A57" s="3" t="s">
        <v>103</v>
      </c>
      <c r="B57" s="1"/>
      <c r="C57" s="2" t="s">
        <v>104</v>
      </c>
      <c r="D57" s="8">
        <v>16583.934288749999</v>
      </c>
      <c r="E57" s="12">
        <v>10834.188737500001</v>
      </c>
      <c r="F57" s="15">
        <v>13112.64021625</v>
      </c>
      <c r="G57" s="16">
        <v>4314.9972787500001</v>
      </c>
      <c r="H57" s="17">
        <v>6529.3127137499996</v>
      </c>
      <c r="I57" s="18">
        <v>6421.3215574999995</v>
      </c>
      <c r="J57" s="19">
        <v>19704.233776249999</v>
      </c>
      <c r="K57" s="20">
        <v>13224.76440125</v>
      </c>
      <c r="M57" s="11">
        <f t="shared" si="0"/>
        <v>90725.392969999986</v>
      </c>
      <c r="N57" s="20">
        <f t="shared" si="1"/>
        <v>90725.392969999986</v>
      </c>
      <c r="O57" s="31">
        <f t="shared" si="2"/>
        <v>0</v>
      </c>
      <c r="P57" s="21"/>
      <c r="Q57" s="20">
        <v>14074.20335125</v>
      </c>
      <c r="R57" s="20">
        <v>9515.5165500000003</v>
      </c>
      <c r="S57" s="20">
        <v>11793.96802875</v>
      </c>
      <c r="T57" s="36">
        <v>9462.0725912500002</v>
      </c>
      <c r="U57" s="36">
        <v>6529.3127137499996</v>
      </c>
      <c r="V57" s="36">
        <v>6421.3215574999995</v>
      </c>
      <c r="W57" s="36">
        <v>19704.233776249999</v>
      </c>
      <c r="X57" s="36">
        <v>13224.76440125</v>
      </c>
      <c r="Y57" s="22">
        <f t="shared" si="3"/>
        <v>90725.392969999986</v>
      </c>
      <c r="Z57" s="21"/>
    </row>
    <row r="58" spans="1:26" x14ac:dyDescent="0.25">
      <c r="A58" s="3" t="s">
        <v>105</v>
      </c>
      <c r="B58" s="1"/>
      <c r="C58" s="2" t="s">
        <v>106</v>
      </c>
      <c r="D58" s="8">
        <v>0</v>
      </c>
      <c r="E58" s="12">
        <v>6286.8418750000001</v>
      </c>
      <c r="F58" s="15">
        <v>125.86031250000001</v>
      </c>
      <c r="G58" s="16">
        <v>191.52656250000001</v>
      </c>
      <c r="H58" s="17">
        <v>302.44359374999999</v>
      </c>
      <c r="I58" s="18">
        <v>1955.6223062500003</v>
      </c>
      <c r="J58" s="19">
        <v>2391.6967187499999</v>
      </c>
      <c r="K58" s="20">
        <v>2583.0773562499999</v>
      </c>
      <c r="M58" s="11">
        <f t="shared" si="0"/>
        <v>13837.068724999999</v>
      </c>
      <c r="N58" s="20">
        <f t="shared" si="1"/>
        <v>13837.068724999999</v>
      </c>
      <c r="O58" s="31">
        <f t="shared" si="2"/>
        <v>0</v>
      </c>
      <c r="P58" s="21"/>
      <c r="Q58" s="20">
        <v>0</v>
      </c>
      <c r="R58" s="20">
        <v>6286.8418750000001</v>
      </c>
      <c r="S58" s="20">
        <v>125.86031250000001</v>
      </c>
      <c r="T58" s="36">
        <v>191.52656250000001</v>
      </c>
      <c r="U58" s="36">
        <v>302.44359374999999</v>
      </c>
      <c r="V58" s="36">
        <v>1955.6223062500003</v>
      </c>
      <c r="W58" s="36">
        <v>2391.6967187499999</v>
      </c>
      <c r="X58" s="36">
        <v>2583.0773562499999</v>
      </c>
      <c r="Y58" s="22">
        <f t="shared" si="3"/>
        <v>13837.068724999999</v>
      </c>
      <c r="Z58" s="21"/>
    </row>
    <row r="59" spans="1:26" x14ac:dyDescent="0.25">
      <c r="A59" s="3" t="s">
        <v>107</v>
      </c>
      <c r="B59" s="1"/>
      <c r="C59" s="2" t="s">
        <v>108</v>
      </c>
      <c r="D59" s="8">
        <v>36128.728934999999</v>
      </c>
      <c r="E59" s="12">
        <v>30603.007020000005</v>
      </c>
      <c r="F59" s="15">
        <v>30572.19585</v>
      </c>
      <c r="G59" s="16">
        <v>25331.664840000005</v>
      </c>
      <c r="H59" s="17">
        <v>27008.158125000002</v>
      </c>
      <c r="I59" s="18">
        <v>33072.747990000003</v>
      </c>
      <c r="J59" s="19">
        <v>12547.601850000001</v>
      </c>
      <c r="K59" s="20">
        <v>17903.671770000001</v>
      </c>
      <c r="M59" s="11">
        <f t="shared" si="0"/>
        <v>213167.77638</v>
      </c>
      <c r="N59" s="20">
        <f t="shared" si="1"/>
        <v>213167.77638000005</v>
      </c>
      <c r="O59" s="31">
        <f t="shared" si="2"/>
        <v>0</v>
      </c>
      <c r="P59" s="21"/>
      <c r="Q59" s="20">
        <v>34494.763282499996</v>
      </c>
      <c r="R59" s="20">
        <v>30603.007020000005</v>
      </c>
      <c r="S59" s="20">
        <v>30853.2629175</v>
      </c>
      <c r="T59" s="36">
        <v>26089.289715000003</v>
      </c>
      <c r="U59" s="36">
        <v>27008.158125000002</v>
      </c>
      <c r="V59" s="36">
        <v>33668.021700000005</v>
      </c>
      <c r="W59" s="36">
        <v>12547.601850000001</v>
      </c>
      <c r="X59" s="36">
        <v>17903.671770000001</v>
      </c>
      <c r="Y59" s="22">
        <f t="shared" si="3"/>
        <v>213167.77638000005</v>
      </c>
      <c r="Z59" s="21"/>
    </row>
    <row r="60" spans="1:26" x14ac:dyDescent="0.25">
      <c r="A60" s="3" t="s">
        <v>109</v>
      </c>
      <c r="B60" s="1"/>
      <c r="C60" s="2" t="s">
        <v>110</v>
      </c>
      <c r="D60" s="8">
        <v>17583.804911250001</v>
      </c>
      <c r="E60" s="12">
        <v>13483.461976874998</v>
      </c>
      <c r="F60" s="15">
        <v>13652.493384375</v>
      </c>
      <c r="G60" s="16">
        <v>10725.94666125</v>
      </c>
      <c r="H60" s="17">
        <v>7362.265111875</v>
      </c>
      <c r="I60" s="18">
        <v>15277.004257500001</v>
      </c>
      <c r="J60" s="19">
        <v>23616.434401874998</v>
      </c>
      <c r="K60" s="20">
        <v>8818.8750843749986</v>
      </c>
      <c r="M60" s="11">
        <f t="shared" si="0"/>
        <v>110520.285789375</v>
      </c>
      <c r="N60" s="20">
        <f t="shared" si="1"/>
        <v>105603.73614562501</v>
      </c>
      <c r="O60" s="31">
        <f t="shared" si="2"/>
        <v>-4916.5496437499969</v>
      </c>
      <c r="P60" s="21"/>
      <c r="Q60" s="20">
        <v>17885.515466249999</v>
      </c>
      <c r="R60" s="20">
        <v>12548.398010624998</v>
      </c>
      <c r="S60" s="20">
        <v>9369.2971518750001</v>
      </c>
      <c r="T60" s="36">
        <v>10725.94666125</v>
      </c>
      <c r="U60" s="36">
        <v>7362.265111875</v>
      </c>
      <c r="V60" s="36">
        <v>15277.004257500001</v>
      </c>
      <c r="W60" s="36">
        <v>23616.434401874998</v>
      </c>
      <c r="X60" s="36">
        <v>8818.8750843749986</v>
      </c>
      <c r="Y60" s="22">
        <f t="shared" si="3"/>
        <v>105603.73614562501</v>
      </c>
      <c r="Z60" s="21"/>
    </row>
    <row r="61" spans="1:26" x14ac:dyDescent="0.25">
      <c r="A61" s="3" t="s">
        <v>111</v>
      </c>
      <c r="B61" s="1"/>
      <c r="C61" s="2" t="s">
        <v>112</v>
      </c>
      <c r="D61" s="8">
        <v>19377.300074999999</v>
      </c>
      <c r="E61" s="12">
        <v>14846.0066625</v>
      </c>
      <c r="F61" s="15">
        <v>8236.6923599999991</v>
      </c>
      <c r="G61" s="16">
        <v>9261.2124975000006</v>
      </c>
      <c r="H61" s="17">
        <v>10583.111865000001</v>
      </c>
      <c r="I61" s="18">
        <v>3702.255525</v>
      </c>
      <c r="J61" s="19">
        <v>2816.4195374999999</v>
      </c>
      <c r="K61" s="20">
        <v>2376.8688900000002</v>
      </c>
      <c r="M61" s="11">
        <f t="shared" si="0"/>
        <v>71199.867412499996</v>
      </c>
      <c r="N61" s="20">
        <f t="shared" si="1"/>
        <v>34962.361237499994</v>
      </c>
      <c r="O61" s="31">
        <f t="shared" si="2"/>
        <v>-36237.506175000002</v>
      </c>
      <c r="P61" s="21"/>
      <c r="Q61" s="20">
        <v>10537.157617499999</v>
      </c>
      <c r="R61" s="20">
        <v>2029.7955674999998</v>
      </c>
      <c r="S61" s="20">
        <v>3342.1691549999996</v>
      </c>
      <c r="T61" s="36">
        <v>5891.571825</v>
      </c>
      <c r="U61" s="36">
        <v>7016.3652300000003</v>
      </c>
      <c r="V61" s="36">
        <v>1280.1646499999999</v>
      </c>
      <c r="W61" s="36">
        <v>1554.4701825</v>
      </c>
      <c r="X61" s="36">
        <v>3310.6670099999997</v>
      </c>
      <c r="Y61" s="22">
        <f t="shared" si="3"/>
        <v>34962.361237499994</v>
      </c>
      <c r="Z61" s="21"/>
    </row>
    <row r="62" spans="1:26" x14ac:dyDescent="0.25">
      <c r="A62" s="3" t="s">
        <v>113</v>
      </c>
      <c r="B62" s="1"/>
      <c r="C62" s="2" t="s">
        <v>114</v>
      </c>
      <c r="D62" s="8">
        <v>7495.4851812500019</v>
      </c>
      <c r="E62" s="12">
        <v>8556.726200000001</v>
      </c>
      <c r="F62" s="15">
        <v>10954.687287499999</v>
      </c>
      <c r="G62" s="16">
        <v>12562.701043749999</v>
      </c>
      <c r="H62" s="17">
        <v>9155.3169125000004</v>
      </c>
      <c r="I62" s="18">
        <v>9724.3416875000003</v>
      </c>
      <c r="J62" s="19">
        <v>11682.90261875</v>
      </c>
      <c r="K62" s="20">
        <v>6847.2320812500002</v>
      </c>
      <c r="M62" s="11">
        <f t="shared" si="0"/>
        <v>76979.39301249999</v>
      </c>
      <c r="N62" s="20">
        <f t="shared" si="1"/>
        <v>74834.080199999997</v>
      </c>
      <c r="O62" s="31">
        <f t="shared" si="2"/>
        <v>-2145.312812499993</v>
      </c>
      <c r="P62" s="21"/>
      <c r="Q62" s="20">
        <v>7495.4851812500019</v>
      </c>
      <c r="R62" s="20">
        <v>8556.726200000001</v>
      </c>
      <c r="S62" s="20">
        <v>10954.687287499999</v>
      </c>
      <c r="T62" s="36">
        <v>12562.701043749999</v>
      </c>
      <c r="U62" s="36">
        <v>9155.3169125000004</v>
      </c>
      <c r="V62" s="36">
        <v>9724.3416875000003</v>
      </c>
      <c r="W62" s="36">
        <v>9537.58980625</v>
      </c>
      <c r="X62" s="36">
        <v>6847.2320812500002</v>
      </c>
      <c r="Y62" s="22">
        <f t="shared" si="3"/>
        <v>74834.080199999997</v>
      </c>
      <c r="Z62" s="21"/>
    </row>
    <row r="63" spans="1:26" x14ac:dyDescent="0.25">
      <c r="A63" s="3" t="s">
        <v>115</v>
      </c>
      <c r="B63" s="1"/>
      <c r="C63" s="2" t="s">
        <v>116</v>
      </c>
      <c r="D63" s="8">
        <v>14787.104248749998</v>
      </c>
      <c r="E63" s="12">
        <v>1249.01124</v>
      </c>
      <c r="F63" s="15">
        <v>1209.9796387499998</v>
      </c>
      <c r="G63" s="16">
        <v>0</v>
      </c>
      <c r="H63" s="17">
        <v>0</v>
      </c>
      <c r="I63" s="18">
        <v>0</v>
      </c>
      <c r="J63" s="19">
        <v>6407.4342812499999</v>
      </c>
      <c r="K63" s="20">
        <v>3256.23709375</v>
      </c>
      <c r="M63" s="11">
        <f t="shared" si="0"/>
        <v>26909.766502499995</v>
      </c>
      <c r="N63" s="20">
        <f t="shared" si="1"/>
        <v>26909.766502499995</v>
      </c>
      <c r="O63" s="31">
        <f t="shared" si="2"/>
        <v>0</v>
      </c>
      <c r="P63" s="21"/>
      <c r="Q63" s="20">
        <v>14787.104248749998</v>
      </c>
      <c r="R63" s="20">
        <v>1249.01124</v>
      </c>
      <c r="S63" s="20">
        <v>1209.9796387499998</v>
      </c>
      <c r="T63" s="36">
        <v>0</v>
      </c>
      <c r="U63" s="36">
        <v>0</v>
      </c>
      <c r="V63" s="36">
        <v>0</v>
      </c>
      <c r="W63" s="36">
        <v>6407.4342812499999</v>
      </c>
      <c r="X63" s="36">
        <v>3256.23709375</v>
      </c>
      <c r="Y63" s="22">
        <f t="shared" si="3"/>
        <v>26909.766502499995</v>
      </c>
      <c r="Z63" s="21"/>
    </row>
    <row r="64" spans="1:26" x14ac:dyDescent="0.25">
      <c r="A64" s="3" t="s">
        <v>117</v>
      </c>
      <c r="B64" s="1"/>
      <c r="C64" s="2" t="s">
        <v>118</v>
      </c>
      <c r="D64" s="8">
        <v>15985.440787500002</v>
      </c>
      <c r="E64" s="12">
        <v>13929.279513750002</v>
      </c>
      <c r="F64" s="15">
        <v>12159.724061249999</v>
      </c>
      <c r="G64" s="16">
        <v>18408.7836675</v>
      </c>
      <c r="H64" s="17">
        <v>8554.7906437500005</v>
      </c>
      <c r="I64" s="18">
        <v>12757.26160125</v>
      </c>
      <c r="J64" s="19">
        <v>11649.5160075</v>
      </c>
      <c r="K64" s="20">
        <v>7042.9445437499999</v>
      </c>
      <c r="M64" s="11">
        <f t="shared" si="0"/>
        <v>100487.74082625</v>
      </c>
      <c r="N64" s="20">
        <f t="shared" si="1"/>
        <v>100487.74082625</v>
      </c>
      <c r="O64" s="31">
        <f t="shared" si="2"/>
        <v>0</v>
      </c>
      <c r="P64" s="21"/>
      <c r="Q64" s="20">
        <v>15985.440787500002</v>
      </c>
      <c r="R64" s="20">
        <v>13929.279513750002</v>
      </c>
      <c r="S64" s="20">
        <v>11035.297811249999</v>
      </c>
      <c r="T64" s="36">
        <v>19533.2099175</v>
      </c>
      <c r="U64" s="36">
        <v>8554.7906437500005</v>
      </c>
      <c r="V64" s="36">
        <v>12757.26160125</v>
      </c>
      <c r="W64" s="36">
        <v>11649.5160075</v>
      </c>
      <c r="X64" s="36">
        <v>7042.9445437499999</v>
      </c>
      <c r="Y64" s="22">
        <f t="shared" si="3"/>
        <v>100487.74082625</v>
      </c>
      <c r="Z64" s="21"/>
    </row>
    <row r="65" spans="1:26" x14ac:dyDescent="0.25">
      <c r="A65" s="3" t="s">
        <v>119</v>
      </c>
      <c r="B65" s="1"/>
      <c r="C65" s="2" t="s">
        <v>120</v>
      </c>
      <c r="D65" s="8">
        <v>0</v>
      </c>
      <c r="E65" s="12">
        <v>0</v>
      </c>
      <c r="F65" s="15">
        <v>0</v>
      </c>
      <c r="G65" s="16">
        <v>0</v>
      </c>
      <c r="H65" s="17">
        <v>0</v>
      </c>
      <c r="I65" s="18">
        <v>0</v>
      </c>
      <c r="J65" s="19">
        <v>0</v>
      </c>
      <c r="K65" s="20">
        <v>0</v>
      </c>
      <c r="M65" s="11">
        <f t="shared" si="0"/>
        <v>0</v>
      </c>
      <c r="N65" s="20">
        <f t="shared" si="1"/>
        <v>0</v>
      </c>
      <c r="O65" s="31">
        <f t="shared" si="2"/>
        <v>0</v>
      </c>
      <c r="P65" s="21"/>
      <c r="Q65" s="20">
        <v>0</v>
      </c>
      <c r="R65" s="20">
        <v>0</v>
      </c>
      <c r="S65" s="20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22">
        <f t="shared" si="3"/>
        <v>0</v>
      </c>
      <c r="Z65" s="21"/>
    </row>
    <row r="66" spans="1:26" x14ac:dyDescent="0.25">
      <c r="A66" s="3" t="s">
        <v>121</v>
      </c>
      <c r="B66" s="1"/>
      <c r="C66" s="2" t="s">
        <v>122</v>
      </c>
      <c r="D66" s="8">
        <v>4764.6270749999994</v>
      </c>
      <c r="E66" s="12">
        <v>4853.7492899999988</v>
      </c>
      <c r="F66" s="15">
        <v>2762.7886649999996</v>
      </c>
      <c r="G66" s="16">
        <v>4834.3257624999997</v>
      </c>
      <c r="H66" s="17">
        <v>4321.3186249999999</v>
      </c>
      <c r="I66" s="18">
        <v>2090.9606249999997</v>
      </c>
      <c r="J66" s="19">
        <v>4948.6068124999993</v>
      </c>
      <c r="K66" s="20">
        <v>3624.3317499999994</v>
      </c>
      <c r="M66" s="11">
        <f t="shared" si="0"/>
        <v>32200.708604999993</v>
      </c>
      <c r="N66" s="20">
        <f t="shared" si="1"/>
        <v>37637.206229999996</v>
      </c>
      <c r="O66" s="31">
        <f t="shared" si="2"/>
        <v>5436.4976250000036</v>
      </c>
      <c r="P66" s="21"/>
      <c r="Q66" s="20">
        <v>10201.124699999998</v>
      </c>
      <c r="R66" s="20">
        <v>4853.7492899999988</v>
      </c>
      <c r="S66" s="20">
        <v>2762.7886649999996</v>
      </c>
      <c r="T66" s="36">
        <v>4834.3257624999997</v>
      </c>
      <c r="U66" s="36">
        <v>4321.3186249999999</v>
      </c>
      <c r="V66" s="36">
        <v>2090.9606249999997</v>
      </c>
      <c r="W66" s="36">
        <v>4948.6068124999993</v>
      </c>
      <c r="X66" s="36">
        <v>3624.3317499999994</v>
      </c>
      <c r="Y66" s="22">
        <f t="shared" si="3"/>
        <v>37637.206229999996</v>
      </c>
      <c r="Z66" s="21"/>
    </row>
    <row r="67" spans="1:26" x14ac:dyDescent="0.25">
      <c r="A67" s="3" t="s">
        <v>123</v>
      </c>
      <c r="B67" s="1"/>
      <c r="C67" s="2" t="s">
        <v>124</v>
      </c>
      <c r="D67" s="8">
        <v>4621.6574999999993</v>
      </c>
      <c r="E67" s="12">
        <v>2387.8563749999998</v>
      </c>
      <c r="F67" s="15">
        <v>2387.8563749999998</v>
      </c>
      <c r="G67" s="16">
        <v>2310.8287499999997</v>
      </c>
      <c r="H67" s="17">
        <v>2387.8563749999998</v>
      </c>
      <c r="I67" s="18">
        <v>2310.8287499999997</v>
      </c>
      <c r="J67" s="19">
        <v>2387.8563749999998</v>
      </c>
      <c r="K67" s="20">
        <v>2387.8563749999998</v>
      </c>
      <c r="M67" s="11">
        <f t="shared" si="0"/>
        <v>21182.596874999996</v>
      </c>
      <c r="N67" s="20">
        <f t="shared" si="1"/>
        <v>21182.596874999996</v>
      </c>
      <c r="O67" s="31">
        <f t="shared" si="2"/>
        <v>0</v>
      </c>
      <c r="P67" s="21"/>
      <c r="Q67" s="20">
        <v>4621.6574999999993</v>
      </c>
      <c r="R67" s="20">
        <v>2387.8563749999998</v>
      </c>
      <c r="S67" s="20">
        <v>2387.8563749999998</v>
      </c>
      <c r="T67" s="36">
        <v>2310.8287499999997</v>
      </c>
      <c r="U67" s="36">
        <v>2387.8563749999998</v>
      </c>
      <c r="V67" s="36">
        <v>2310.8287499999997</v>
      </c>
      <c r="W67" s="36">
        <v>2387.8563749999998</v>
      </c>
      <c r="X67" s="36">
        <v>2387.8563749999998</v>
      </c>
      <c r="Y67" s="22">
        <f t="shared" si="3"/>
        <v>21182.596874999996</v>
      </c>
      <c r="Z67" s="21"/>
    </row>
    <row r="68" spans="1:26" x14ac:dyDescent="0.25">
      <c r="A68" s="3" t="s">
        <v>125</v>
      </c>
      <c r="B68" s="1"/>
      <c r="C68" s="2" t="s">
        <v>126</v>
      </c>
      <c r="D68" s="8">
        <v>16342.583765624999</v>
      </c>
      <c r="E68" s="12">
        <v>6494.4469687499995</v>
      </c>
      <c r="F68" s="15">
        <v>3300.4566562499999</v>
      </c>
      <c r="G68" s="16">
        <v>7825.2194474999997</v>
      </c>
      <c r="H68" s="17">
        <v>4790.9854687500001</v>
      </c>
      <c r="I68" s="18">
        <v>8943.1728750000002</v>
      </c>
      <c r="J68" s="19">
        <v>11870.997328124999</v>
      </c>
      <c r="K68" s="20">
        <v>4790.9854687500001</v>
      </c>
      <c r="M68" s="11">
        <f t="shared" si="0"/>
        <v>64358.847978749989</v>
      </c>
      <c r="N68" s="20">
        <f t="shared" si="1"/>
        <v>63294.18454124999</v>
      </c>
      <c r="O68" s="31">
        <f t="shared" si="2"/>
        <v>-1064.6634374999994</v>
      </c>
      <c r="P68" s="21"/>
      <c r="Q68" s="20">
        <v>16342.583765624999</v>
      </c>
      <c r="R68" s="20">
        <v>6494.4469687499995</v>
      </c>
      <c r="S68" s="20">
        <v>3300.4566562499999</v>
      </c>
      <c r="T68" s="36">
        <v>7825.2194474999997</v>
      </c>
      <c r="U68" s="36">
        <v>4790.9854687500001</v>
      </c>
      <c r="V68" s="36">
        <v>7878.5094374999999</v>
      </c>
      <c r="W68" s="36">
        <v>11870.997328124999</v>
      </c>
      <c r="X68" s="36">
        <v>4790.9854687500001</v>
      </c>
      <c r="Y68" s="22">
        <f t="shared" si="3"/>
        <v>63294.18454124999</v>
      </c>
      <c r="Z68" s="21"/>
    </row>
    <row r="69" spans="1:26" x14ac:dyDescent="0.25">
      <c r="A69" s="3" t="s">
        <v>127</v>
      </c>
      <c r="B69" s="1"/>
      <c r="C69" s="2" t="s">
        <v>128</v>
      </c>
      <c r="D69" s="8">
        <v>3587.0968124999999</v>
      </c>
      <c r="E69" s="12">
        <v>5332.1709375</v>
      </c>
      <c r="F69" s="15">
        <v>2035.9198125</v>
      </c>
      <c r="G69" s="16">
        <v>13430.455593750001</v>
      </c>
      <c r="H69" s="17">
        <v>5117.7630937499998</v>
      </c>
      <c r="I69" s="18">
        <v>4530.8362500000003</v>
      </c>
      <c r="J69" s="19">
        <v>3115.9046250000001</v>
      </c>
      <c r="K69" s="20">
        <v>6450.5902500000002</v>
      </c>
      <c r="M69" s="11">
        <f t="shared" si="0"/>
        <v>43600.737375000004</v>
      </c>
      <c r="N69" s="20">
        <f t="shared" si="1"/>
        <v>42970.571718750005</v>
      </c>
      <c r="O69" s="31">
        <f t="shared" si="2"/>
        <v>-630.1656562499993</v>
      </c>
      <c r="P69" s="21"/>
      <c r="Q69" s="20">
        <v>2956.9311562500002</v>
      </c>
      <c r="R69" s="20">
        <v>5332.1709375</v>
      </c>
      <c r="S69" s="20">
        <v>2035.9198125</v>
      </c>
      <c r="T69" s="36">
        <v>13430.455593750001</v>
      </c>
      <c r="U69" s="36">
        <v>5117.7630937499998</v>
      </c>
      <c r="V69" s="36">
        <v>4530.8362500000003</v>
      </c>
      <c r="W69" s="36">
        <v>3115.9046250000001</v>
      </c>
      <c r="X69" s="36">
        <v>6450.5902500000002</v>
      </c>
      <c r="Y69" s="22">
        <f t="shared" si="3"/>
        <v>42970.571718750005</v>
      </c>
      <c r="Z69" s="21"/>
    </row>
    <row r="70" spans="1:26" x14ac:dyDescent="0.25">
      <c r="A70" s="3" t="s">
        <v>129</v>
      </c>
      <c r="B70" s="1"/>
      <c r="C70" s="2" t="s">
        <v>130</v>
      </c>
      <c r="D70" s="8">
        <v>2437.7325000000001</v>
      </c>
      <c r="E70" s="12">
        <v>2518.9902500000003</v>
      </c>
      <c r="F70" s="15">
        <v>0</v>
      </c>
      <c r="G70" s="16">
        <v>2437.7325000000001</v>
      </c>
      <c r="H70" s="17">
        <v>10888.538500000001</v>
      </c>
      <c r="I70" s="18">
        <v>2437.7325000000001</v>
      </c>
      <c r="J70" s="19">
        <v>2518.9902500000003</v>
      </c>
      <c r="K70" s="20">
        <v>1706.4127500000002</v>
      </c>
      <c r="M70" s="11">
        <f t="shared" si="0"/>
        <v>24946.129249999998</v>
      </c>
      <c r="N70" s="20">
        <f t="shared" si="1"/>
        <v>3331.5677500000002</v>
      </c>
      <c r="O70" s="31">
        <f t="shared" si="2"/>
        <v>-21614.561499999996</v>
      </c>
      <c r="P70" s="21"/>
      <c r="Q70" s="20">
        <v>0</v>
      </c>
      <c r="R70" s="20">
        <v>0</v>
      </c>
      <c r="S70" s="20">
        <v>0</v>
      </c>
      <c r="T70" s="36">
        <v>0</v>
      </c>
      <c r="U70" s="36">
        <v>3331.5677500000002</v>
      </c>
      <c r="V70" s="36">
        <v>0</v>
      </c>
      <c r="W70" s="36">
        <v>0</v>
      </c>
      <c r="X70" s="36">
        <v>0</v>
      </c>
      <c r="Y70" s="22">
        <f t="shared" si="3"/>
        <v>3331.5677500000002</v>
      </c>
      <c r="Z70" s="21"/>
    </row>
    <row r="71" spans="1:26" x14ac:dyDescent="0.25">
      <c r="A71" s="3" t="s">
        <v>131</v>
      </c>
      <c r="B71" s="1"/>
      <c r="C71" s="2" t="s">
        <v>132</v>
      </c>
      <c r="D71" s="8">
        <v>1288.642075</v>
      </c>
      <c r="E71" s="12">
        <v>4343.6145374999996</v>
      </c>
      <c r="F71" s="15">
        <v>2497.2212049999998</v>
      </c>
      <c r="G71" s="16">
        <v>13885.6698275</v>
      </c>
      <c r="H71" s="17">
        <v>4768.1704124999997</v>
      </c>
      <c r="I71" s="18">
        <v>6103.9652175000001</v>
      </c>
      <c r="J71" s="19">
        <v>6764.6423162499996</v>
      </c>
      <c r="K71" s="20">
        <v>13851.52908875</v>
      </c>
      <c r="M71" s="11">
        <f t="shared" si="0"/>
        <v>53503.454679999995</v>
      </c>
      <c r="N71" s="20">
        <f t="shared" si="1"/>
        <v>53448.227162499999</v>
      </c>
      <c r="O71" s="31">
        <f t="shared" si="2"/>
        <v>-55.227517499995884</v>
      </c>
      <c r="P71" s="21"/>
      <c r="Q71" s="20">
        <v>552.27517499999999</v>
      </c>
      <c r="R71" s="20">
        <v>4214.7503299999998</v>
      </c>
      <c r="S71" s="20">
        <v>2239.4927899999998</v>
      </c>
      <c r="T71" s="36">
        <v>14143.398242499999</v>
      </c>
      <c r="U71" s="36">
        <v>5117.9446899999994</v>
      </c>
      <c r="V71" s="36">
        <v>6103.9652175000001</v>
      </c>
      <c r="W71" s="36">
        <v>6691.0056262500002</v>
      </c>
      <c r="X71" s="36">
        <v>14385.39509125</v>
      </c>
      <c r="Y71" s="22">
        <f t="shared" si="3"/>
        <v>53448.227162499999</v>
      </c>
      <c r="Z71" s="21"/>
    </row>
    <row r="72" spans="1:26" x14ac:dyDescent="0.25">
      <c r="A72" s="3" t="s">
        <v>133</v>
      </c>
      <c r="B72" s="1"/>
      <c r="C72" s="2" t="s">
        <v>134</v>
      </c>
      <c r="D72" s="8">
        <v>15567.708333750001</v>
      </c>
      <c r="E72" s="12">
        <v>21320.037779999999</v>
      </c>
      <c r="F72" s="15">
        <v>10188.1159575</v>
      </c>
      <c r="G72" s="16">
        <v>15143.10695625</v>
      </c>
      <c r="H72" s="17">
        <v>15073.41525</v>
      </c>
      <c r="I72" s="18">
        <v>12632.699925000001</v>
      </c>
      <c r="J72" s="19">
        <v>21055.035768750004</v>
      </c>
      <c r="K72" s="20">
        <v>5992.5935812500002</v>
      </c>
      <c r="M72" s="11">
        <f t="shared" ref="M72:M135" si="4">SUM(D72:L72)</f>
        <v>116972.7135525</v>
      </c>
      <c r="N72" s="20">
        <f t="shared" ref="N72:N135" si="5">Y72</f>
        <v>116972.71355250002</v>
      </c>
      <c r="O72" s="31">
        <f t="shared" ref="O72:O135" si="6">N72-M72</f>
        <v>0</v>
      </c>
      <c r="P72" s="21"/>
      <c r="Q72" s="20">
        <v>15567.708333750001</v>
      </c>
      <c r="R72" s="20">
        <v>17905.884217499999</v>
      </c>
      <c r="S72" s="20">
        <v>10188.1159575</v>
      </c>
      <c r="T72" s="36">
        <v>15143.10695625</v>
      </c>
      <c r="U72" s="36">
        <v>15073.41525</v>
      </c>
      <c r="V72" s="36">
        <v>12632.699925000001</v>
      </c>
      <c r="W72" s="36">
        <v>21055.035768750004</v>
      </c>
      <c r="X72" s="36">
        <v>9406.7471437500008</v>
      </c>
      <c r="Y72" s="22">
        <f t="shared" ref="Y72:Y135" si="7">SUM(Q72:X72)</f>
        <v>116972.71355250002</v>
      </c>
      <c r="Z72" s="21"/>
    </row>
    <row r="73" spans="1:26" x14ac:dyDescent="0.25">
      <c r="A73" s="3" t="s">
        <v>135</v>
      </c>
      <c r="B73" s="1"/>
      <c r="C73" s="2" t="s">
        <v>136</v>
      </c>
      <c r="D73" s="8">
        <v>4579.9710937499995</v>
      </c>
      <c r="E73" s="12">
        <v>4086.7434374999998</v>
      </c>
      <c r="F73" s="15">
        <v>5002.7376562500003</v>
      </c>
      <c r="G73" s="16">
        <v>3593.5157812500001</v>
      </c>
      <c r="H73" s="17">
        <v>6482.4206250000007</v>
      </c>
      <c r="I73" s="18">
        <v>5125.9577250000002</v>
      </c>
      <c r="J73" s="19">
        <v>8449.0121343749997</v>
      </c>
      <c r="K73" s="20">
        <v>5491.1198812500006</v>
      </c>
      <c r="M73" s="11">
        <f t="shared" si="4"/>
        <v>42811.478334375002</v>
      </c>
      <c r="N73" s="20">
        <f t="shared" si="5"/>
        <v>42811.478334375002</v>
      </c>
      <c r="O73" s="31">
        <f t="shared" si="6"/>
        <v>0</v>
      </c>
      <c r="P73" s="21"/>
      <c r="Q73" s="20">
        <v>4579.9710937499995</v>
      </c>
      <c r="R73" s="20">
        <v>4086.7434374999998</v>
      </c>
      <c r="S73" s="20">
        <v>5002.7376562500003</v>
      </c>
      <c r="T73" s="36">
        <v>3593.5157812500001</v>
      </c>
      <c r="U73" s="36">
        <v>6482.4206250000007</v>
      </c>
      <c r="V73" s="36">
        <v>5125.9577250000002</v>
      </c>
      <c r="W73" s="36">
        <v>8449.0121343749997</v>
      </c>
      <c r="X73" s="36">
        <v>5491.1198812500006</v>
      </c>
      <c r="Y73" s="22">
        <f t="shared" si="7"/>
        <v>42811.478334375002</v>
      </c>
      <c r="Z73" s="21"/>
    </row>
    <row r="74" spans="1:26" x14ac:dyDescent="0.25">
      <c r="A74" s="3" t="s">
        <v>137</v>
      </c>
      <c r="B74" s="1"/>
      <c r="C74" s="2" t="s">
        <v>138</v>
      </c>
      <c r="D74" s="8">
        <v>69.609858750000015</v>
      </c>
      <c r="E74" s="12">
        <v>649.69201499999997</v>
      </c>
      <c r="F74" s="15">
        <v>719.30187375000003</v>
      </c>
      <c r="G74" s="16">
        <v>46.406572500000003</v>
      </c>
      <c r="H74" s="17">
        <v>0</v>
      </c>
      <c r="I74" s="18">
        <v>0</v>
      </c>
      <c r="J74" s="19">
        <v>0</v>
      </c>
      <c r="K74" s="20">
        <v>0</v>
      </c>
      <c r="M74" s="11">
        <f t="shared" si="4"/>
        <v>1485.0103200000001</v>
      </c>
      <c r="N74" s="20">
        <f t="shared" si="5"/>
        <v>1485.0103200000001</v>
      </c>
      <c r="O74" s="31">
        <f t="shared" si="6"/>
        <v>0</v>
      </c>
      <c r="P74" s="21"/>
      <c r="Q74" s="20">
        <v>69.609858750000015</v>
      </c>
      <c r="R74" s="20">
        <v>649.69201499999997</v>
      </c>
      <c r="S74" s="20">
        <v>719.30187375000003</v>
      </c>
      <c r="T74" s="36">
        <v>46.406572500000003</v>
      </c>
      <c r="U74" s="36">
        <v>0</v>
      </c>
      <c r="V74" s="36">
        <v>0</v>
      </c>
      <c r="W74" s="36">
        <v>0</v>
      </c>
      <c r="X74" s="36">
        <v>0</v>
      </c>
      <c r="Y74" s="22">
        <f t="shared" si="7"/>
        <v>1485.0103200000001</v>
      </c>
      <c r="Z74" s="21"/>
    </row>
    <row r="75" spans="1:26" x14ac:dyDescent="0.25">
      <c r="A75" s="3" t="s">
        <v>139</v>
      </c>
      <c r="B75" s="1"/>
      <c r="C75" s="2" t="s">
        <v>140</v>
      </c>
      <c r="D75" s="8">
        <v>8256.7315593750009</v>
      </c>
      <c r="E75" s="12">
        <v>9644.9231062500003</v>
      </c>
      <c r="F75" s="15">
        <v>7607.8510500000002</v>
      </c>
      <c r="G75" s="16">
        <v>11462.1147</v>
      </c>
      <c r="H75" s="17">
        <v>12675.5461125</v>
      </c>
      <c r="I75" s="18">
        <v>12328.851843749999</v>
      </c>
      <c r="J75" s="19">
        <v>18504.057778124999</v>
      </c>
      <c r="K75" s="20">
        <v>9090.8931656250006</v>
      </c>
      <c r="M75" s="11">
        <f t="shared" si="4"/>
        <v>89570.969315625014</v>
      </c>
      <c r="N75" s="20">
        <f t="shared" si="5"/>
        <v>91192.681190625008</v>
      </c>
      <c r="O75" s="31">
        <f t="shared" si="6"/>
        <v>1621.7118749999936</v>
      </c>
      <c r="P75" s="21"/>
      <c r="Q75" s="20">
        <v>9415.0971843749994</v>
      </c>
      <c r="R75" s="20">
        <v>10166.187637499999</v>
      </c>
      <c r="S75" s="20">
        <v>7607.8510500000002</v>
      </c>
      <c r="T75" s="36">
        <v>11462.1147</v>
      </c>
      <c r="U75" s="36">
        <v>12617.62783125</v>
      </c>
      <c r="V75" s="36">
        <v>12328.851843749999</v>
      </c>
      <c r="W75" s="36">
        <v>18504.057778124999</v>
      </c>
      <c r="X75" s="36">
        <v>9090.8931656250006</v>
      </c>
      <c r="Y75" s="22">
        <f t="shared" si="7"/>
        <v>91192.681190625008</v>
      </c>
      <c r="Z75" s="21"/>
    </row>
    <row r="76" spans="1:26" x14ac:dyDescent="0.25">
      <c r="A76" s="3" t="s">
        <v>141</v>
      </c>
      <c r="B76" s="1"/>
      <c r="C76" s="2" t="s">
        <v>142</v>
      </c>
      <c r="D76" s="8">
        <v>12552.933672499999</v>
      </c>
      <c r="E76" s="12">
        <v>12065.85082625</v>
      </c>
      <c r="F76" s="15">
        <v>9402.5684349999992</v>
      </c>
      <c r="G76" s="16">
        <v>1106.3416</v>
      </c>
      <c r="H76" s="17">
        <v>4039.7316699999997</v>
      </c>
      <c r="I76" s="18">
        <v>4963.0959624999996</v>
      </c>
      <c r="J76" s="19">
        <v>0</v>
      </c>
      <c r="K76" s="20">
        <v>4004.0729949999995</v>
      </c>
      <c r="M76" s="11">
        <f t="shared" si="4"/>
        <v>48134.595161249999</v>
      </c>
      <c r="N76" s="20">
        <f t="shared" si="5"/>
        <v>47658.451441250007</v>
      </c>
      <c r="O76" s="31">
        <f t="shared" si="6"/>
        <v>-476.14371999999275</v>
      </c>
      <c r="P76" s="21"/>
      <c r="Q76" s="20">
        <v>12076.789952499999</v>
      </c>
      <c r="R76" s="20">
        <v>12065.85082625</v>
      </c>
      <c r="S76" s="20">
        <v>9402.5684349999992</v>
      </c>
      <c r="T76" s="36">
        <v>1106.3416</v>
      </c>
      <c r="U76" s="36">
        <v>4039.7316699999997</v>
      </c>
      <c r="V76" s="36">
        <v>4963.0959624999996</v>
      </c>
      <c r="W76" s="36">
        <v>0</v>
      </c>
      <c r="X76" s="36">
        <v>4004.0729949999995</v>
      </c>
      <c r="Y76" s="22">
        <f t="shared" si="7"/>
        <v>47658.451441250007</v>
      </c>
      <c r="Z76" s="21"/>
    </row>
    <row r="77" spans="1:26" x14ac:dyDescent="0.25">
      <c r="A77" s="3" t="s">
        <v>143</v>
      </c>
      <c r="B77" s="1"/>
      <c r="C77" s="2" t="s">
        <v>144</v>
      </c>
      <c r="D77" s="8">
        <v>5488.0164900000009</v>
      </c>
      <c r="E77" s="12">
        <v>1508.7748050000002</v>
      </c>
      <c r="F77" s="15">
        <v>924.73294500000009</v>
      </c>
      <c r="G77" s="16">
        <v>1482.1177500000001</v>
      </c>
      <c r="H77" s="17">
        <v>0</v>
      </c>
      <c r="I77" s="18">
        <v>0</v>
      </c>
      <c r="J77" s="19">
        <v>0</v>
      </c>
      <c r="K77" s="20">
        <v>0</v>
      </c>
      <c r="M77" s="11">
        <f t="shared" si="4"/>
        <v>9403.6419900000001</v>
      </c>
      <c r="N77" s="20">
        <f t="shared" si="5"/>
        <v>9403.6419900000001</v>
      </c>
      <c r="O77" s="31">
        <f t="shared" si="6"/>
        <v>0</v>
      </c>
      <c r="P77" s="21"/>
      <c r="Q77" s="20">
        <v>5488.0164900000009</v>
      </c>
      <c r="R77" s="20">
        <v>1508.7748050000002</v>
      </c>
      <c r="S77" s="20">
        <v>924.73294500000009</v>
      </c>
      <c r="T77" s="36">
        <v>1482.1177500000001</v>
      </c>
      <c r="U77" s="36">
        <v>0</v>
      </c>
      <c r="V77" s="36">
        <v>0</v>
      </c>
      <c r="W77" s="36">
        <v>0</v>
      </c>
      <c r="X77" s="36">
        <v>0</v>
      </c>
      <c r="Y77" s="22">
        <f t="shared" si="7"/>
        <v>9403.6419900000001</v>
      </c>
      <c r="Z77" s="21"/>
    </row>
    <row r="78" spans="1:26" x14ac:dyDescent="0.25">
      <c r="A78" s="3" t="s">
        <v>145</v>
      </c>
      <c r="B78" s="1"/>
      <c r="C78" s="2" t="s">
        <v>146</v>
      </c>
      <c r="D78" s="8">
        <v>2241.2961099999998</v>
      </c>
      <c r="E78" s="12">
        <v>2156.390155</v>
      </c>
      <c r="F78" s="15">
        <v>1562.1088549999997</v>
      </c>
      <c r="G78" s="16">
        <v>6156.0928199999998</v>
      </c>
      <c r="H78" s="17">
        <v>4369.7465899999997</v>
      </c>
      <c r="I78" s="18">
        <v>4431.1674249999996</v>
      </c>
      <c r="J78" s="19">
        <v>4734.8064299999996</v>
      </c>
      <c r="K78" s="20">
        <v>4463.1296699999994</v>
      </c>
      <c r="M78" s="11">
        <f t="shared" si="4"/>
        <v>30114.738054999998</v>
      </c>
      <c r="N78" s="20">
        <f t="shared" si="5"/>
        <v>30114.738054999998</v>
      </c>
      <c r="O78" s="31">
        <f t="shared" si="6"/>
        <v>0</v>
      </c>
      <c r="P78" s="21"/>
      <c r="Q78" s="20">
        <v>2241.2961099999998</v>
      </c>
      <c r="R78" s="20">
        <v>2156.390155</v>
      </c>
      <c r="S78" s="20">
        <v>1562.1088549999997</v>
      </c>
      <c r="T78" s="36">
        <v>6156.0928199999998</v>
      </c>
      <c r="U78" s="36">
        <v>4369.7465899999997</v>
      </c>
      <c r="V78" s="36">
        <v>4431.1674249999996</v>
      </c>
      <c r="W78" s="36">
        <v>4734.8064299999996</v>
      </c>
      <c r="X78" s="36">
        <v>4463.1296699999994</v>
      </c>
      <c r="Y78" s="22">
        <f t="shared" si="7"/>
        <v>30114.738054999998</v>
      </c>
      <c r="Z78" s="21"/>
    </row>
    <row r="79" spans="1:26" x14ac:dyDescent="0.25">
      <c r="A79" s="3" t="s">
        <v>147</v>
      </c>
      <c r="B79" s="1"/>
      <c r="C79" s="2" t="s">
        <v>148</v>
      </c>
      <c r="D79" s="8">
        <v>73971.938156249991</v>
      </c>
      <c r="E79" s="12">
        <v>50109.915314999991</v>
      </c>
      <c r="F79" s="15">
        <v>51289.388302499996</v>
      </c>
      <c r="G79" s="16">
        <v>74819.220408749985</v>
      </c>
      <c r="H79" s="17">
        <v>55929.948884999998</v>
      </c>
      <c r="I79" s="18">
        <v>51992.008706249995</v>
      </c>
      <c r="J79" s="19">
        <v>49229.3209575</v>
      </c>
      <c r="K79" s="20">
        <v>82194.85374749999</v>
      </c>
      <c r="M79" s="11">
        <f t="shared" si="4"/>
        <v>489536.59447875002</v>
      </c>
      <c r="N79" s="20">
        <f t="shared" si="5"/>
        <v>481692.59661374986</v>
      </c>
      <c r="O79" s="31">
        <f t="shared" si="6"/>
        <v>-7843.9978650001576</v>
      </c>
      <c r="P79" s="21"/>
      <c r="Q79" s="20">
        <v>73971.938156249991</v>
      </c>
      <c r="R79" s="20">
        <v>48430.654064999995</v>
      </c>
      <c r="S79" s="20">
        <v>49190.311739999997</v>
      </c>
      <c r="T79" s="36">
        <v>65391.907496250002</v>
      </c>
      <c r="U79" s="36">
        <v>61862.806620000003</v>
      </c>
      <c r="V79" s="36">
        <v>51314.372381249996</v>
      </c>
      <c r="W79" s="36">
        <v>52341.886094999994</v>
      </c>
      <c r="X79" s="36">
        <v>79188.720059999992</v>
      </c>
      <c r="Y79" s="22">
        <f t="shared" si="7"/>
        <v>481692.59661374986</v>
      </c>
      <c r="Z79" s="21"/>
    </row>
    <row r="80" spans="1:26" x14ac:dyDescent="0.25">
      <c r="A80" s="3" t="s">
        <v>149</v>
      </c>
      <c r="B80" s="1"/>
      <c r="C80" s="2" t="s">
        <v>150</v>
      </c>
      <c r="D80" s="8">
        <v>5613.7676499999998</v>
      </c>
      <c r="E80" s="12">
        <v>10286.444393125001</v>
      </c>
      <c r="F80" s="15">
        <v>10969.149407499999</v>
      </c>
      <c r="G80" s="16">
        <v>17659.362960000002</v>
      </c>
      <c r="H80" s="17">
        <v>13190.34806875</v>
      </c>
      <c r="I80" s="18">
        <v>8018.12879875</v>
      </c>
      <c r="J80" s="19">
        <v>11609.726684375</v>
      </c>
      <c r="K80" s="20">
        <v>7206.1815125000003</v>
      </c>
      <c r="M80" s="11">
        <f t="shared" si="4"/>
        <v>84553.10947499999</v>
      </c>
      <c r="N80" s="20">
        <f t="shared" si="5"/>
        <v>84229.891442499997</v>
      </c>
      <c r="O80" s="31">
        <f t="shared" si="6"/>
        <v>-323.21803249999357</v>
      </c>
      <c r="P80" s="21"/>
      <c r="Q80" s="20">
        <v>5613.7676499999998</v>
      </c>
      <c r="R80" s="20">
        <v>10286.444393125001</v>
      </c>
      <c r="S80" s="20">
        <v>10724.70257125</v>
      </c>
      <c r="T80" s="36">
        <v>17903.80979625</v>
      </c>
      <c r="U80" s="36">
        <v>13190.34806875</v>
      </c>
      <c r="V80" s="36">
        <v>8018.12879875</v>
      </c>
      <c r="W80" s="36">
        <v>11286.508651875001</v>
      </c>
      <c r="X80" s="36">
        <v>7206.1815125000003</v>
      </c>
      <c r="Y80" s="22">
        <f t="shared" si="7"/>
        <v>84229.891442499997</v>
      </c>
      <c r="Z80" s="21"/>
    </row>
    <row r="81" spans="1:26" x14ac:dyDescent="0.25">
      <c r="A81" s="3" t="s">
        <v>151</v>
      </c>
      <c r="B81" s="1"/>
      <c r="C81" s="2" t="s">
        <v>152</v>
      </c>
      <c r="D81" s="8">
        <v>25901.431773749999</v>
      </c>
      <c r="E81" s="12">
        <v>31940.07665875</v>
      </c>
      <c r="F81" s="15">
        <v>27919.665377500001</v>
      </c>
      <c r="G81" s="16">
        <v>43047.392179999995</v>
      </c>
      <c r="H81" s="17">
        <v>24496.609085</v>
      </c>
      <c r="I81" s="18">
        <v>25869.393403749997</v>
      </c>
      <c r="J81" s="19">
        <v>19904.401603124999</v>
      </c>
      <c r="K81" s="20">
        <v>28882.144411249999</v>
      </c>
      <c r="M81" s="11">
        <f t="shared" si="4"/>
        <v>227961.114493125</v>
      </c>
      <c r="N81" s="20">
        <f t="shared" si="5"/>
        <v>139032.27281937498</v>
      </c>
      <c r="O81" s="31">
        <f t="shared" si="6"/>
        <v>-88928.841673750023</v>
      </c>
      <c r="P81" s="21"/>
      <c r="Q81" s="20">
        <v>7932.5985862499992</v>
      </c>
      <c r="R81" s="20">
        <v>27226.305502499999</v>
      </c>
      <c r="S81" s="20">
        <v>15217.559158749998</v>
      </c>
      <c r="T81" s="36">
        <v>26317.788867499999</v>
      </c>
      <c r="U81" s="36">
        <v>21914.880178749998</v>
      </c>
      <c r="V81" s="36">
        <v>10522.1796225</v>
      </c>
      <c r="W81" s="36">
        <v>17508.084790625002</v>
      </c>
      <c r="X81" s="36">
        <v>12392.876112499998</v>
      </c>
      <c r="Y81" s="22">
        <f t="shared" si="7"/>
        <v>139032.27281937498</v>
      </c>
      <c r="Z81" s="21"/>
    </row>
    <row r="82" spans="1:26" x14ac:dyDescent="0.25">
      <c r="A82" s="3" t="s">
        <v>153</v>
      </c>
      <c r="B82" s="1"/>
      <c r="C82" s="2" t="s">
        <v>154</v>
      </c>
      <c r="D82" s="8">
        <v>12856.973062499999</v>
      </c>
      <c r="E82" s="12">
        <v>20855.8186375</v>
      </c>
      <c r="F82" s="15">
        <v>8523.1241637499988</v>
      </c>
      <c r="G82" s="16">
        <v>5845.57738625</v>
      </c>
      <c r="H82" s="17">
        <v>3955.6848362499995</v>
      </c>
      <c r="I82" s="18">
        <v>9314.1869099999985</v>
      </c>
      <c r="J82" s="19">
        <v>5884.2751668749997</v>
      </c>
      <c r="K82" s="20">
        <v>3565.7966793750002</v>
      </c>
      <c r="M82" s="11">
        <f t="shared" si="4"/>
        <v>70801.436842499999</v>
      </c>
      <c r="N82" s="20">
        <f t="shared" si="5"/>
        <v>70801.436842499999</v>
      </c>
      <c r="O82" s="31">
        <f t="shared" si="6"/>
        <v>0</v>
      </c>
      <c r="P82" s="21"/>
      <c r="Q82" s="20">
        <v>12856.973062499999</v>
      </c>
      <c r="R82" s="20">
        <v>18474.897700000001</v>
      </c>
      <c r="S82" s="20">
        <v>8523.1241637499988</v>
      </c>
      <c r="T82" s="36">
        <v>5845.57738625</v>
      </c>
      <c r="U82" s="36">
        <v>6336.6057737499996</v>
      </c>
      <c r="V82" s="36">
        <v>9314.1869099999985</v>
      </c>
      <c r="W82" s="36">
        <v>5884.2751668749997</v>
      </c>
      <c r="X82" s="36">
        <v>3565.7966793750002</v>
      </c>
      <c r="Y82" s="22">
        <f t="shared" si="7"/>
        <v>70801.436842499999</v>
      </c>
      <c r="Z82" s="21"/>
    </row>
    <row r="83" spans="1:26" x14ac:dyDescent="0.25">
      <c r="A83" s="3" t="s">
        <v>155</v>
      </c>
      <c r="B83" s="1"/>
      <c r="C83" s="2" t="s">
        <v>156</v>
      </c>
      <c r="D83" s="8">
        <v>12031.76942375</v>
      </c>
      <c r="E83" s="12">
        <v>30040.658508125001</v>
      </c>
      <c r="F83" s="15">
        <v>27458.42407375</v>
      </c>
      <c r="G83" s="16">
        <v>27934.487263750001</v>
      </c>
      <c r="H83" s="17">
        <v>24716.977017500001</v>
      </c>
      <c r="I83" s="18">
        <v>37251.241097500002</v>
      </c>
      <c r="J83" s="19">
        <v>32560.109278749998</v>
      </c>
      <c r="K83" s="20">
        <v>22184.659525625</v>
      </c>
      <c r="M83" s="11">
        <f t="shared" si="4"/>
        <v>214178.32618874998</v>
      </c>
      <c r="N83" s="20">
        <f t="shared" si="5"/>
        <v>154960.9757025</v>
      </c>
      <c r="O83" s="31">
        <f t="shared" si="6"/>
        <v>-59217.350486249983</v>
      </c>
      <c r="P83" s="21"/>
      <c r="Q83" s="20">
        <v>10651.430206250001</v>
      </c>
      <c r="R83" s="20">
        <v>11892.598877500001</v>
      </c>
      <c r="S83" s="20">
        <v>28157.101877500005</v>
      </c>
      <c r="T83" s="36">
        <v>22407.760557500002</v>
      </c>
      <c r="U83" s="36">
        <v>17888.592660625</v>
      </c>
      <c r="V83" s="36">
        <v>31248.676547500003</v>
      </c>
      <c r="W83" s="36">
        <v>18835.816385624999</v>
      </c>
      <c r="X83" s="36">
        <v>13878.998589999999</v>
      </c>
      <c r="Y83" s="22">
        <f t="shared" si="7"/>
        <v>154960.9757025</v>
      </c>
      <c r="Z83" s="21"/>
    </row>
    <row r="84" spans="1:26" x14ac:dyDescent="0.25">
      <c r="A84" s="3" t="s">
        <v>157</v>
      </c>
      <c r="B84" s="1"/>
      <c r="C84" s="2" t="s">
        <v>158</v>
      </c>
      <c r="D84" s="8">
        <v>5217.0647199999994</v>
      </c>
      <c r="E84" s="12">
        <v>7022.3269799999989</v>
      </c>
      <c r="F84" s="15">
        <v>11402.668619999999</v>
      </c>
      <c r="G84" s="16">
        <v>11510.107099999999</v>
      </c>
      <c r="H84" s="17">
        <v>7698.7128599999996</v>
      </c>
      <c r="I84" s="18">
        <v>5684.711479999999</v>
      </c>
      <c r="J84" s="19">
        <v>6185.7265399999997</v>
      </c>
      <c r="K84" s="20">
        <v>7588.9500599999992</v>
      </c>
      <c r="M84" s="11">
        <f t="shared" si="4"/>
        <v>62310.268360000002</v>
      </c>
      <c r="N84" s="20">
        <f t="shared" si="5"/>
        <v>51135.780220000001</v>
      </c>
      <c r="O84" s="31">
        <f t="shared" si="6"/>
        <v>-11174.488140000001</v>
      </c>
      <c r="P84" s="21"/>
      <c r="Q84" s="20">
        <v>5217.0647199999994</v>
      </c>
      <c r="R84" s="20">
        <v>5643.5029799999993</v>
      </c>
      <c r="S84" s="20">
        <v>9794.0406199999998</v>
      </c>
      <c r="T84" s="36">
        <v>9785.4821000000011</v>
      </c>
      <c r="U84" s="36">
        <v>5917.7318599999999</v>
      </c>
      <c r="V84" s="36">
        <v>4076.0834799999998</v>
      </c>
      <c r="W84" s="36">
        <v>4692.00054</v>
      </c>
      <c r="X84" s="36">
        <v>6009.8739199999991</v>
      </c>
      <c r="Y84" s="22">
        <f t="shared" si="7"/>
        <v>51135.780220000001</v>
      </c>
      <c r="Z84" s="21"/>
    </row>
    <row r="85" spans="1:26" x14ac:dyDescent="0.25">
      <c r="A85" s="3" t="s">
        <v>159</v>
      </c>
      <c r="B85" s="1"/>
      <c r="C85" s="2" t="s">
        <v>160</v>
      </c>
      <c r="D85" s="8">
        <v>33366.9695125</v>
      </c>
      <c r="E85" s="12">
        <v>21532.281346874999</v>
      </c>
      <c r="F85" s="15">
        <v>28865.988734374998</v>
      </c>
      <c r="G85" s="16">
        <v>19547.571631249997</v>
      </c>
      <c r="H85" s="17">
        <v>26551.232946874999</v>
      </c>
      <c r="I85" s="18">
        <v>22257.806959374997</v>
      </c>
      <c r="J85" s="19">
        <v>21759.94201875</v>
      </c>
      <c r="K85" s="20">
        <v>27475.54151875</v>
      </c>
      <c r="M85" s="11">
        <f t="shared" si="4"/>
        <v>201357.33466874997</v>
      </c>
      <c r="N85" s="20">
        <f t="shared" si="5"/>
        <v>186760.00841874996</v>
      </c>
      <c r="O85" s="31">
        <f t="shared" si="6"/>
        <v>-14597.326250000013</v>
      </c>
      <c r="P85" s="21"/>
      <c r="Q85" s="20">
        <v>33366.9695125</v>
      </c>
      <c r="R85" s="20">
        <v>20346.124784374999</v>
      </c>
      <c r="S85" s="20">
        <v>28865.988734374998</v>
      </c>
      <c r="T85" s="36">
        <v>18954.493349999997</v>
      </c>
      <c r="U85" s="36">
        <v>23117.106228124998</v>
      </c>
      <c r="V85" s="36">
        <v>18934.458521874996</v>
      </c>
      <c r="W85" s="36">
        <v>18325.815299999998</v>
      </c>
      <c r="X85" s="36">
        <v>24849.051987499999</v>
      </c>
      <c r="Y85" s="22">
        <f t="shared" si="7"/>
        <v>186760.00841874996</v>
      </c>
      <c r="Z85" s="21"/>
    </row>
    <row r="86" spans="1:26" x14ac:dyDescent="0.25">
      <c r="A86" s="3" t="s">
        <v>161</v>
      </c>
      <c r="B86" s="1"/>
      <c r="C86" s="2" t="s">
        <v>162</v>
      </c>
      <c r="D86" s="8">
        <v>6072.2587000000003</v>
      </c>
      <c r="E86" s="12">
        <v>2295.4001549999998</v>
      </c>
      <c r="F86" s="15">
        <v>3290.4059525000002</v>
      </c>
      <c r="G86" s="16">
        <v>11255.23705</v>
      </c>
      <c r="H86" s="17">
        <v>4693.9688575</v>
      </c>
      <c r="I86" s="18">
        <v>9016.5692975000002</v>
      </c>
      <c r="J86" s="19">
        <v>4574.5604437500006</v>
      </c>
      <c r="K86" s="20">
        <v>5905.0338887500002</v>
      </c>
      <c r="M86" s="11">
        <f t="shared" si="4"/>
        <v>47103.434345000001</v>
      </c>
      <c r="N86" s="20">
        <f t="shared" si="5"/>
        <v>45926.727657499992</v>
      </c>
      <c r="O86" s="31">
        <f t="shared" si="6"/>
        <v>-1176.7066875000091</v>
      </c>
      <c r="P86" s="21"/>
      <c r="Q86" s="20">
        <v>6072.2587000000003</v>
      </c>
      <c r="R86" s="20">
        <v>2295.4001549999998</v>
      </c>
      <c r="S86" s="20">
        <v>3290.4059525000002</v>
      </c>
      <c r="T86" s="36">
        <v>11255.23705</v>
      </c>
      <c r="U86" s="36">
        <v>4535.2279824999996</v>
      </c>
      <c r="V86" s="36">
        <v>8460.9762350000001</v>
      </c>
      <c r="W86" s="36">
        <v>3789.9105725000004</v>
      </c>
      <c r="X86" s="36">
        <v>6227.3110100000004</v>
      </c>
      <c r="Y86" s="22">
        <f t="shared" si="7"/>
        <v>45926.727657499992</v>
      </c>
      <c r="Z86" s="21"/>
    </row>
    <row r="87" spans="1:26" x14ac:dyDescent="0.25">
      <c r="A87" s="3" t="s">
        <v>163</v>
      </c>
      <c r="B87" s="1"/>
      <c r="C87" s="2" t="s">
        <v>164</v>
      </c>
      <c r="D87" s="8">
        <v>994.36946499999988</v>
      </c>
      <c r="E87" s="12">
        <v>1340.2371049999999</v>
      </c>
      <c r="F87" s="15">
        <v>1340.2371049999999</v>
      </c>
      <c r="G87" s="16">
        <v>958.3429000000001</v>
      </c>
      <c r="H87" s="17">
        <v>1563.6506949999998</v>
      </c>
      <c r="I87" s="18">
        <v>677.32544250000001</v>
      </c>
      <c r="J87" s="19">
        <v>713.35200750000001</v>
      </c>
      <c r="K87" s="20">
        <v>1340.2371049999999</v>
      </c>
      <c r="M87" s="11">
        <f t="shared" si="4"/>
        <v>8927.7518249999994</v>
      </c>
      <c r="N87" s="20">
        <f t="shared" si="5"/>
        <v>8927.7518249999994</v>
      </c>
      <c r="O87" s="31">
        <f t="shared" si="6"/>
        <v>0</v>
      </c>
      <c r="P87" s="21"/>
      <c r="Q87" s="20">
        <v>994.36946499999988</v>
      </c>
      <c r="R87" s="20">
        <v>1340.2371049999999</v>
      </c>
      <c r="S87" s="20">
        <v>1340.2371049999999</v>
      </c>
      <c r="T87" s="36">
        <v>958.3429000000001</v>
      </c>
      <c r="U87" s="36">
        <v>1563.6506949999998</v>
      </c>
      <c r="V87" s="36">
        <v>677.32544250000001</v>
      </c>
      <c r="W87" s="36">
        <v>713.35200750000001</v>
      </c>
      <c r="X87" s="36">
        <v>1340.2371049999999</v>
      </c>
      <c r="Y87" s="22">
        <f t="shared" si="7"/>
        <v>8927.7518249999994</v>
      </c>
      <c r="Z87" s="21"/>
    </row>
    <row r="88" spans="1:26" x14ac:dyDescent="0.25">
      <c r="A88" s="3" t="s">
        <v>165</v>
      </c>
      <c r="B88" s="1"/>
      <c r="C88" s="2" t="s">
        <v>166</v>
      </c>
      <c r="D88" s="8">
        <v>9442.7757150000016</v>
      </c>
      <c r="E88" s="12">
        <v>4093.9902274999999</v>
      </c>
      <c r="F88" s="15">
        <v>8724.3053700000019</v>
      </c>
      <c r="G88" s="16">
        <v>7028.0079112500007</v>
      </c>
      <c r="H88" s="17">
        <v>4834.6836162500013</v>
      </c>
      <c r="I88" s="18">
        <v>4537.0486987500008</v>
      </c>
      <c r="J88" s="19">
        <v>8104.7154800000008</v>
      </c>
      <c r="K88" s="20">
        <v>7211.4282537500012</v>
      </c>
      <c r="M88" s="11">
        <f t="shared" si="4"/>
        <v>53976.955272500018</v>
      </c>
      <c r="N88" s="20">
        <f t="shared" si="5"/>
        <v>41345.548658750005</v>
      </c>
      <c r="O88" s="31">
        <f t="shared" si="6"/>
        <v>-12631.406613750012</v>
      </c>
      <c r="P88" s="21"/>
      <c r="Q88" s="20">
        <v>9442.7757150000016</v>
      </c>
      <c r="R88" s="20">
        <v>3960.9948725000008</v>
      </c>
      <c r="S88" s="20">
        <v>7406.5250362500001</v>
      </c>
      <c r="T88" s="36">
        <v>4488.8701950000004</v>
      </c>
      <c r="U88" s="36">
        <v>1978.5674825000001</v>
      </c>
      <c r="V88" s="36">
        <v>1644.3601612500001</v>
      </c>
      <c r="W88" s="36">
        <v>6047.6925200000005</v>
      </c>
      <c r="X88" s="36">
        <v>6375.7626762500004</v>
      </c>
      <c r="Y88" s="22">
        <f t="shared" si="7"/>
        <v>41345.548658750005</v>
      </c>
      <c r="Z88" s="21"/>
    </row>
    <row r="89" spans="1:26" x14ac:dyDescent="0.25">
      <c r="A89" s="3" t="s">
        <v>167</v>
      </c>
      <c r="B89" s="1"/>
      <c r="C89" s="2" t="s">
        <v>168</v>
      </c>
      <c r="D89" s="8">
        <v>1206.9874687499998</v>
      </c>
      <c r="E89" s="12">
        <v>8966.1926249999997</v>
      </c>
      <c r="F89" s="15">
        <v>2586.4017187499999</v>
      </c>
      <c r="G89" s="16">
        <v>16035.690656249999</v>
      </c>
      <c r="H89" s="17">
        <v>6552.2176874999996</v>
      </c>
      <c r="I89" s="18">
        <v>1724.2678124999998</v>
      </c>
      <c r="J89" s="19">
        <v>2931.2552812499998</v>
      </c>
      <c r="K89" s="20">
        <v>3268.0987762499994</v>
      </c>
      <c r="M89" s="11">
        <f t="shared" si="4"/>
        <v>43271.112026249997</v>
      </c>
      <c r="N89" s="20">
        <f t="shared" si="5"/>
        <v>43271.112026249997</v>
      </c>
      <c r="O89" s="31">
        <f t="shared" si="6"/>
        <v>0</v>
      </c>
      <c r="P89" s="21"/>
      <c r="Q89" s="20">
        <v>1206.9874687499998</v>
      </c>
      <c r="R89" s="20">
        <v>8966.1926249999997</v>
      </c>
      <c r="S89" s="20">
        <v>2586.4017187499999</v>
      </c>
      <c r="T89" s="36">
        <v>16035.690656249999</v>
      </c>
      <c r="U89" s="36">
        <v>6552.2176874999996</v>
      </c>
      <c r="V89" s="36">
        <v>1724.2678124999998</v>
      </c>
      <c r="W89" s="36">
        <v>2931.2552812499998</v>
      </c>
      <c r="X89" s="36">
        <v>3268.0987762499994</v>
      </c>
      <c r="Y89" s="22">
        <f t="shared" si="7"/>
        <v>43271.112026249997</v>
      </c>
      <c r="Z89" s="21"/>
    </row>
    <row r="90" spans="1:26" x14ac:dyDescent="0.25">
      <c r="A90" s="3" t="s">
        <v>169</v>
      </c>
      <c r="B90" s="1"/>
      <c r="C90" s="2" t="s">
        <v>170</v>
      </c>
      <c r="D90" s="8">
        <v>3688.4581250000001</v>
      </c>
      <c r="E90" s="12">
        <v>455.32906250000002</v>
      </c>
      <c r="F90" s="15">
        <v>1996.4428124999999</v>
      </c>
      <c r="G90" s="16">
        <v>1190.860625</v>
      </c>
      <c r="H90" s="17">
        <v>10895.201825</v>
      </c>
      <c r="I90" s="18">
        <v>2224.25875</v>
      </c>
      <c r="J90" s="19">
        <v>2780.3234375000002</v>
      </c>
      <c r="K90" s="20">
        <v>4686.8309374999999</v>
      </c>
      <c r="M90" s="11">
        <f t="shared" si="4"/>
        <v>27917.705575</v>
      </c>
      <c r="N90" s="20">
        <f t="shared" si="5"/>
        <v>27917.705574999996</v>
      </c>
      <c r="O90" s="31">
        <f t="shared" si="6"/>
        <v>0</v>
      </c>
      <c r="P90" s="21"/>
      <c r="Q90" s="20">
        <v>2462.5721874999999</v>
      </c>
      <c r="R90" s="20">
        <v>0</v>
      </c>
      <c r="S90" s="20">
        <v>0</v>
      </c>
      <c r="T90" s="36">
        <v>455.32906250000002</v>
      </c>
      <c r="U90" s="36">
        <v>15308.391199999998</v>
      </c>
      <c r="V90" s="36">
        <v>2224.25875</v>
      </c>
      <c r="W90" s="36">
        <v>2780.3234375000002</v>
      </c>
      <c r="X90" s="36">
        <v>4686.8309374999999</v>
      </c>
      <c r="Y90" s="22">
        <f t="shared" si="7"/>
        <v>27917.705574999996</v>
      </c>
      <c r="Z90" s="21"/>
    </row>
    <row r="91" spans="1:26" x14ac:dyDescent="0.25">
      <c r="A91" s="3" t="s">
        <v>171</v>
      </c>
      <c r="B91" s="1"/>
      <c r="C91" s="2" t="s">
        <v>172</v>
      </c>
      <c r="D91" s="8">
        <v>75752.439325000014</v>
      </c>
      <c r="E91" s="12">
        <v>66433.256447499996</v>
      </c>
      <c r="F91" s="15">
        <v>69545.500440000003</v>
      </c>
      <c r="G91" s="16">
        <v>63304.163024999994</v>
      </c>
      <c r="H91" s="17">
        <v>36681.447112500005</v>
      </c>
      <c r="I91" s="18">
        <v>54554.824085</v>
      </c>
      <c r="J91" s="19">
        <v>52230.904590000006</v>
      </c>
      <c r="K91" s="20">
        <v>30464.956585</v>
      </c>
      <c r="M91" s="11">
        <f t="shared" si="4"/>
        <v>448967.49161000003</v>
      </c>
      <c r="N91" s="20">
        <f t="shared" si="5"/>
        <v>547180.97241000005</v>
      </c>
      <c r="O91" s="31">
        <f t="shared" si="6"/>
        <v>98213.480800000019</v>
      </c>
      <c r="P91" s="21"/>
      <c r="Q91" s="20">
        <v>89727.447180000003</v>
      </c>
      <c r="R91" s="20">
        <v>74112.702462500005</v>
      </c>
      <c r="S91" s="20">
        <v>83424.343815</v>
      </c>
      <c r="T91" s="36">
        <v>87823.409975000002</v>
      </c>
      <c r="U91" s="36">
        <v>44354.3036125</v>
      </c>
      <c r="V91" s="36">
        <v>59609.767784999996</v>
      </c>
      <c r="W91" s="36">
        <v>50976.166880000004</v>
      </c>
      <c r="X91" s="36">
        <v>57152.830699999999</v>
      </c>
      <c r="Y91" s="22">
        <f t="shared" si="7"/>
        <v>547180.97241000005</v>
      </c>
      <c r="Z91" s="21"/>
    </row>
    <row r="92" spans="1:26" x14ac:dyDescent="0.25">
      <c r="A92" s="3" t="s">
        <v>173</v>
      </c>
      <c r="B92" s="1"/>
      <c r="C92" s="2" t="s">
        <v>174</v>
      </c>
      <c r="D92" s="8">
        <v>4942.5740318750004</v>
      </c>
      <c r="E92" s="12">
        <v>527.36984625000002</v>
      </c>
      <c r="F92" s="15">
        <v>8842.9041562500006</v>
      </c>
      <c r="G92" s="16">
        <v>35153.273312500001</v>
      </c>
      <c r="H92" s="17">
        <v>47967.570434374997</v>
      </c>
      <c r="I92" s="18">
        <v>11479.143024999999</v>
      </c>
      <c r="J92" s="19">
        <v>18295.53270625</v>
      </c>
      <c r="K92" s="20">
        <v>11788.16955875</v>
      </c>
      <c r="M92" s="11">
        <f t="shared" si="4"/>
        <v>138996.53707125</v>
      </c>
      <c r="N92" s="20">
        <f t="shared" si="5"/>
        <v>160786.71136875</v>
      </c>
      <c r="O92" s="31">
        <f t="shared" si="6"/>
        <v>21790.174297499994</v>
      </c>
      <c r="P92" s="21"/>
      <c r="Q92" s="20">
        <v>9309.4402818749986</v>
      </c>
      <c r="R92" s="20">
        <v>527.36984625000002</v>
      </c>
      <c r="S92" s="20">
        <v>6659.4710312500001</v>
      </c>
      <c r="T92" s="36">
        <v>37118.363125000003</v>
      </c>
      <c r="U92" s="36">
        <v>47967.570434374997</v>
      </c>
      <c r="V92" s="36">
        <v>23706.368525000002</v>
      </c>
      <c r="W92" s="36">
        <v>23709.958566249999</v>
      </c>
      <c r="X92" s="36">
        <v>11788.16955875</v>
      </c>
      <c r="Y92" s="22">
        <f t="shared" si="7"/>
        <v>160786.71136875</v>
      </c>
      <c r="Z92" s="21"/>
    </row>
    <row r="93" spans="1:26" x14ac:dyDescent="0.25">
      <c r="A93" s="3" t="s">
        <v>175</v>
      </c>
      <c r="B93" s="1"/>
      <c r="C93" s="2" t="s">
        <v>176</v>
      </c>
      <c r="D93" s="8">
        <v>0</v>
      </c>
      <c r="E93" s="12">
        <v>2436.3267787499999</v>
      </c>
      <c r="F93" s="15">
        <v>1127.2556737499999</v>
      </c>
      <c r="G93" s="16">
        <v>7353.8385874999985</v>
      </c>
      <c r="H93" s="17">
        <v>3867.2945487499996</v>
      </c>
      <c r="I93" s="18">
        <v>3830.9314624999997</v>
      </c>
      <c r="J93" s="19">
        <v>3715.9532837499996</v>
      </c>
      <c r="K93" s="20">
        <v>2740.0388749999997</v>
      </c>
      <c r="M93" s="11">
        <f t="shared" si="4"/>
        <v>25071.639209999998</v>
      </c>
      <c r="N93" s="20">
        <f t="shared" si="5"/>
        <v>29326.120301249997</v>
      </c>
      <c r="O93" s="31">
        <f t="shared" si="6"/>
        <v>4254.4810912499997</v>
      </c>
      <c r="P93" s="21"/>
      <c r="Q93" s="20">
        <v>0</v>
      </c>
      <c r="R93" s="20">
        <v>6690.8078699999996</v>
      </c>
      <c r="S93" s="20">
        <v>1127.2556737499999</v>
      </c>
      <c r="T93" s="36">
        <v>7353.8385874999985</v>
      </c>
      <c r="U93" s="36">
        <v>3867.2945487499996</v>
      </c>
      <c r="V93" s="36">
        <v>3830.9314624999997</v>
      </c>
      <c r="W93" s="36">
        <v>3715.9532837499996</v>
      </c>
      <c r="X93" s="36">
        <v>2740.0388749999997</v>
      </c>
      <c r="Y93" s="22">
        <f t="shared" si="7"/>
        <v>29326.120301249997</v>
      </c>
      <c r="Z93" s="21"/>
    </row>
    <row r="94" spans="1:26" x14ac:dyDescent="0.25">
      <c r="A94" s="3" t="s">
        <v>177</v>
      </c>
      <c r="B94" s="1"/>
      <c r="C94" s="2" t="s">
        <v>178</v>
      </c>
      <c r="D94" s="8">
        <v>1937.2742812500001</v>
      </c>
      <c r="E94" s="12">
        <v>2828.3011006249999</v>
      </c>
      <c r="F94" s="15">
        <v>2542.9367425</v>
      </c>
      <c r="G94" s="16">
        <v>3708.1970406250002</v>
      </c>
      <c r="H94" s="17">
        <v>3960.2030737499999</v>
      </c>
      <c r="I94" s="18">
        <v>2141.9416287499998</v>
      </c>
      <c r="J94" s="19">
        <v>5048.6541875000003</v>
      </c>
      <c r="K94" s="20">
        <v>2876.5587812499998</v>
      </c>
      <c r="M94" s="11">
        <f t="shared" si="4"/>
        <v>25044.06683625</v>
      </c>
      <c r="N94" s="20">
        <f t="shared" si="5"/>
        <v>25044.06683625</v>
      </c>
      <c r="O94" s="31">
        <f t="shared" si="6"/>
        <v>0</v>
      </c>
      <c r="P94" s="21"/>
      <c r="Q94" s="20">
        <v>1937.2742812500001</v>
      </c>
      <c r="R94" s="20">
        <v>2661.94957875</v>
      </c>
      <c r="S94" s="20">
        <v>2542.9367425</v>
      </c>
      <c r="T94" s="36">
        <v>3874.5485625000001</v>
      </c>
      <c r="U94" s="36">
        <v>3960.2030737499999</v>
      </c>
      <c r="V94" s="36">
        <v>2141.9416287499998</v>
      </c>
      <c r="W94" s="36">
        <v>5048.6541875000003</v>
      </c>
      <c r="X94" s="36">
        <v>2876.5587812499998</v>
      </c>
      <c r="Y94" s="22">
        <f t="shared" si="7"/>
        <v>25044.06683625</v>
      </c>
      <c r="Z94" s="21"/>
    </row>
    <row r="95" spans="1:26" x14ac:dyDescent="0.25">
      <c r="A95" s="3" t="s">
        <v>179</v>
      </c>
      <c r="B95" s="1"/>
      <c r="C95" s="2" t="s">
        <v>180</v>
      </c>
      <c r="D95" s="8">
        <v>11772.034943750001</v>
      </c>
      <c r="E95" s="12">
        <v>5889.0800843750003</v>
      </c>
      <c r="F95" s="15">
        <v>6067.0859968750001</v>
      </c>
      <c r="G95" s="16">
        <v>10939.593543750001</v>
      </c>
      <c r="H95" s="17">
        <v>9358.5367187499996</v>
      </c>
      <c r="I95" s="18">
        <v>10928.35578125</v>
      </c>
      <c r="J95" s="19">
        <v>12679.307812500001</v>
      </c>
      <c r="K95" s="20">
        <v>13041.57375</v>
      </c>
      <c r="M95" s="11">
        <f t="shared" si="4"/>
        <v>80675.568631250004</v>
      </c>
      <c r="N95" s="20">
        <f t="shared" si="5"/>
        <v>80675.568631250004</v>
      </c>
      <c r="O95" s="31">
        <f t="shared" si="6"/>
        <v>0</v>
      </c>
      <c r="P95" s="21"/>
      <c r="Q95" s="20">
        <v>11772.034943750001</v>
      </c>
      <c r="R95" s="20">
        <v>5889.0800843750003</v>
      </c>
      <c r="S95" s="20">
        <v>6067.0859968750001</v>
      </c>
      <c r="T95" s="36">
        <v>10939.593543750001</v>
      </c>
      <c r="U95" s="36">
        <v>9358.5367187499996</v>
      </c>
      <c r="V95" s="36">
        <v>10928.35578125</v>
      </c>
      <c r="W95" s="36">
        <v>12679.307812500001</v>
      </c>
      <c r="X95" s="36">
        <v>13041.57375</v>
      </c>
      <c r="Y95" s="22">
        <f t="shared" si="7"/>
        <v>80675.568631250004</v>
      </c>
      <c r="Z95" s="21"/>
    </row>
    <row r="96" spans="1:26" x14ac:dyDescent="0.25">
      <c r="A96" s="3" t="s">
        <v>181</v>
      </c>
      <c r="B96" s="1"/>
      <c r="C96" s="2" t="s">
        <v>182</v>
      </c>
      <c r="D96" s="8">
        <v>14819.96246875</v>
      </c>
      <c r="E96" s="12">
        <v>10911.40220875</v>
      </c>
      <c r="F96" s="15">
        <v>11015.0430925</v>
      </c>
      <c r="G96" s="16">
        <v>10245.261854999999</v>
      </c>
      <c r="H96" s="17">
        <v>12288.893054999999</v>
      </c>
      <c r="I96" s="18">
        <v>15417.753010625</v>
      </c>
      <c r="J96" s="19">
        <v>11477.937696249999</v>
      </c>
      <c r="K96" s="20">
        <v>6522.8183518749993</v>
      </c>
      <c r="M96" s="11">
        <f t="shared" si="4"/>
        <v>92699.071738750004</v>
      </c>
      <c r="N96" s="20">
        <f t="shared" si="5"/>
        <v>98497.586293750006</v>
      </c>
      <c r="O96" s="31">
        <f t="shared" si="6"/>
        <v>5798.5145550000016</v>
      </c>
      <c r="P96" s="21"/>
      <c r="Q96" s="20">
        <v>8692.1271875000002</v>
      </c>
      <c r="R96" s="20">
        <v>10911.40220875</v>
      </c>
      <c r="S96" s="20">
        <v>11015.0430925</v>
      </c>
      <c r="T96" s="36">
        <v>16025.604698749998</v>
      </c>
      <c r="U96" s="36">
        <v>13236.490242499998</v>
      </c>
      <c r="V96" s="36">
        <v>17678.611534374999</v>
      </c>
      <c r="W96" s="36">
        <v>14415.488977499999</v>
      </c>
      <c r="X96" s="36">
        <v>6522.8183518749993</v>
      </c>
      <c r="Y96" s="22">
        <f t="shared" si="7"/>
        <v>98497.586293750006</v>
      </c>
      <c r="Z96" s="21"/>
    </row>
    <row r="97" spans="1:26" x14ac:dyDescent="0.25">
      <c r="A97" s="3" t="s">
        <v>183</v>
      </c>
      <c r="B97" s="1"/>
      <c r="C97" s="2" t="s">
        <v>184</v>
      </c>
      <c r="D97" s="8">
        <v>6656.185050000001</v>
      </c>
      <c r="E97" s="12">
        <v>10758.524850000002</v>
      </c>
      <c r="F97" s="15">
        <v>7346.9785499999998</v>
      </c>
      <c r="G97" s="16">
        <v>8436.4230000000007</v>
      </c>
      <c r="H97" s="17">
        <v>6058.0447499999991</v>
      </c>
      <c r="I97" s="18">
        <v>6916.2839999999997</v>
      </c>
      <c r="J97" s="19">
        <v>13201.519875</v>
      </c>
      <c r="K97" s="20">
        <v>8764.8802500000002</v>
      </c>
      <c r="M97" s="11">
        <f t="shared" si="4"/>
        <v>68138.840324999997</v>
      </c>
      <c r="N97" s="20">
        <f t="shared" si="5"/>
        <v>73690.997774999996</v>
      </c>
      <c r="O97" s="31">
        <f t="shared" si="6"/>
        <v>5552.1574499999988</v>
      </c>
      <c r="P97" s="21"/>
      <c r="Q97" s="20">
        <v>8505.5230499999998</v>
      </c>
      <c r="R97" s="20">
        <v>10701.0237</v>
      </c>
      <c r="S97" s="20">
        <v>9257.9611499999992</v>
      </c>
      <c r="T97" s="36">
        <v>10285.760999999999</v>
      </c>
      <c r="U97" s="36">
        <v>6058.0447499999991</v>
      </c>
      <c r="V97" s="36">
        <v>6916.2839999999997</v>
      </c>
      <c r="W97" s="36">
        <v>13201.519875</v>
      </c>
      <c r="X97" s="36">
        <v>8764.8802500000002</v>
      </c>
      <c r="Y97" s="22">
        <f t="shared" si="7"/>
        <v>73690.997774999996</v>
      </c>
      <c r="Z97" s="21"/>
    </row>
    <row r="98" spans="1:26" x14ac:dyDescent="0.25">
      <c r="A98" s="3" t="s">
        <v>185</v>
      </c>
      <c r="B98" s="1"/>
      <c r="C98" s="2" t="s">
        <v>186</v>
      </c>
      <c r="D98" s="8">
        <v>7272.1264687499997</v>
      </c>
      <c r="E98" s="12">
        <v>4430.4452499999998</v>
      </c>
      <c r="F98" s="15">
        <v>7787.9721562499999</v>
      </c>
      <c r="G98" s="16">
        <v>6053.30859375</v>
      </c>
      <c r="H98" s="17">
        <v>5540.68453125</v>
      </c>
      <c r="I98" s="18">
        <v>5462.6206249999996</v>
      </c>
      <c r="J98" s="19">
        <v>5956.1644999999999</v>
      </c>
      <c r="K98" s="20">
        <v>3025.0415937499997</v>
      </c>
      <c r="M98" s="11">
        <f t="shared" si="4"/>
        <v>45528.363718749999</v>
      </c>
      <c r="N98" s="20">
        <f t="shared" si="5"/>
        <v>45528.363718749999</v>
      </c>
      <c r="O98" s="31">
        <f t="shared" si="6"/>
        <v>0</v>
      </c>
      <c r="P98" s="21"/>
      <c r="Q98" s="20">
        <v>7272.1264687499997</v>
      </c>
      <c r="R98" s="20">
        <v>4430.4452499999998</v>
      </c>
      <c r="S98" s="20">
        <v>7787.9721562499999</v>
      </c>
      <c r="T98" s="36">
        <v>6053.30859375</v>
      </c>
      <c r="U98" s="36">
        <v>5540.68453125</v>
      </c>
      <c r="V98" s="36">
        <v>5462.6206249999996</v>
      </c>
      <c r="W98" s="36">
        <v>5956.1644999999999</v>
      </c>
      <c r="X98" s="36">
        <v>3025.0415937499997</v>
      </c>
      <c r="Y98" s="22">
        <f t="shared" si="7"/>
        <v>45528.363718749999</v>
      </c>
      <c r="Z98" s="21"/>
    </row>
    <row r="99" spans="1:26" x14ac:dyDescent="0.25">
      <c r="A99" s="3" t="s">
        <v>187</v>
      </c>
      <c r="B99" s="1"/>
      <c r="C99" s="2" t="s">
        <v>188</v>
      </c>
      <c r="D99" s="8">
        <v>3542.14138125</v>
      </c>
      <c r="E99" s="12">
        <v>3449.9280875000004</v>
      </c>
      <c r="F99" s="15">
        <v>7718.5423062499995</v>
      </c>
      <c r="G99" s="16">
        <v>7328.6512624999996</v>
      </c>
      <c r="H99" s="17">
        <v>5679.1948812500004</v>
      </c>
      <c r="I99" s="18">
        <v>2469.1170937500001</v>
      </c>
      <c r="J99" s="19">
        <v>1416.0217874999998</v>
      </c>
      <c r="K99" s="20">
        <v>2926.7225937499998</v>
      </c>
      <c r="M99" s="11">
        <f t="shared" si="4"/>
        <v>34530.319393749996</v>
      </c>
      <c r="N99" s="20">
        <f t="shared" si="5"/>
        <v>34530.319393749996</v>
      </c>
      <c r="O99" s="31">
        <f t="shared" si="6"/>
        <v>0</v>
      </c>
      <c r="P99" s="21"/>
      <c r="Q99" s="20">
        <v>3542.14138125</v>
      </c>
      <c r="R99" s="20">
        <v>3449.9280875000004</v>
      </c>
      <c r="S99" s="20">
        <v>7718.5423062499995</v>
      </c>
      <c r="T99" s="36">
        <v>7328.6512624999996</v>
      </c>
      <c r="U99" s="36">
        <v>5679.1948812500004</v>
      </c>
      <c r="V99" s="36">
        <v>2469.1170937500001</v>
      </c>
      <c r="W99" s="36">
        <v>1416.0217874999998</v>
      </c>
      <c r="X99" s="36">
        <v>2926.7225937499998</v>
      </c>
      <c r="Y99" s="22">
        <f t="shared" si="7"/>
        <v>34530.319393749996</v>
      </c>
      <c r="Z99" s="21"/>
    </row>
    <row r="100" spans="1:26" x14ac:dyDescent="0.25">
      <c r="A100" s="3" t="s">
        <v>189</v>
      </c>
      <c r="B100" s="1"/>
      <c r="C100" s="2" t="s">
        <v>190</v>
      </c>
      <c r="D100" s="8">
        <v>6469.8351249999996</v>
      </c>
      <c r="E100" s="12">
        <v>2186.1599374999996</v>
      </c>
      <c r="F100" s="15">
        <v>880.14231249999989</v>
      </c>
      <c r="G100" s="16">
        <v>7112.1388749999996</v>
      </c>
      <c r="H100" s="17">
        <v>4210.1360624999998</v>
      </c>
      <c r="I100" s="18">
        <v>8910.3354999999992</v>
      </c>
      <c r="J100" s="19">
        <v>7073.9306874999993</v>
      </c>
      <c r="K100" s="20">
        <v>5009.3345624999993</v>
      </c>
      <c r="M100" s="11">
        <f t="shared" si="4"/>
        <v>41852.013062499995</v>
      </c>
      <c r="N100" s="20">
        <f t="shared" si="5"/>
        <v>49377.798937499996</v>
      </c>
      <c r="O100" s="31">
        <f t="shared" si="6"/>
        <v>7525.7858750000014</v>
      </c>
      <c r="P100" s="21"/>
      <c r="Q100" s="20">
        <v>6469.8351249999996</v>
      </c>
      <c r="R100" s="20">
        <v>2186.1599374999996</v>
      </c>
      <c r="S100" s="20">
        <v>880.14231249999989</v>
      </c>
      <c r="T100" s="36">
        <v>8510.7362499999999</v>
      </c>
      <c r="U100" s="36">
        <v>10337.324562499998</v>
      </c>
      <c r="V100" s="36">
        <v>8910.3354999999992</v>
      </c>
      <c r="W100" s="36">
        <v>7073.9306874999993</v>
      </c>
      <c r="X100" s="36">
        <v>5009.3345624999993</v>
      </c>
      <c r="Y100" s="22">
        <f t="shared" si="7"/>
        <v>49377.798937499996</v>
      </c>
      <c r="Z100" s="21"/>
    </row>
    <row r="101" spans="1:26" x14ac:dyDescent="0.25">
      <c r="A101" s="3" t="s">
        <v>191</v>
      </c>
      <c r="B101" s="1"/>
      <c r="C101" s="2" t="s">
        <v>192</v>
      </c>
      <c r="D101" s="8">
        <v>3521.4101999999998</v>
      </c>
      <c r="E101" s="12">
        <v>1408.5640800000001</v>
      </c>
      <c r="F101" s="15">
        <v>461.90897999999999</v>
      </c>
      <c r="G101" s="16">
        <v>7689.9245399999991</v>
      </c>
      <c r="H101" s="17">
        <v>4455.9152999999997</v>
      </c>
      <c r="I101" s="18">
        <v>3614.7756600000002</v>
      </c>
      <c r="J101" s="19">
        <v>3994.6478400000001</v>
      </c>
      <c r="K101" s="20">
        <v>12862.796759999999</v>
      </c>
      <c r="M101" s="11">
        <f t="shared" si="4"/>
        <v>38009.943359999997</v>
      </c>
      <c r="N101" s="20">
        <f t="shared" si="5"/>
        <v>38009.943359999997</v>
      </c>
      <c r="O101" s="31">
        <f t="shared" si="6"/>
        <v>0</v>
      </c>
      <c r="P101" s="21"/>
      <c r="Q101" s="20">
        <v>3521.4101999999998</v>
      </c>
      <c r="R101" s="20">
        <v>1408.5640800000001</v>
      </c>
      <c r="S101" s="20">
        <v>461.90897999999999</v>
      </c>
      <c r="T101" s="36">
        <v>7689.9245399999991</v>
      </c>
      <c r="U101" s="36">
        <v>4455.9152999999997</v>
      </c>
      <c r="V101" s="36">
        <v>3614.7756600000002</v>
      </c>
      <c r="W101" s="36">
        <v>3994.6478400000001</v>
      </c>
      <c r="X101" s="36">
        <v>12862.796759999999</v>
      </c>
      <c r="Y101" s="22">
        <f t="shared" si="7"/>
        <v>38009.943359999997</v>
      </c>
      <c r="Z101" s="21"/>
    </row>
    <row r="102" spans="1:26" x14ac:dyDescent="0.25">
      <c r="A102" s="3" t="s">
        <v>193</v>
      </c>
      <c r="B102" s="1"/>
      <c r="C102" s="2" t="s">
        <v>194</v>
      </c>
      <c r="D102" s="8">
        <v>9690.0067087499992</v>
      </c>
      <c r="E102" s="12">
        <v>16449.087060000002</v>
      </c>
      <c r="F102" s="15">
        <v>7256.2084750000004</v>
      </c>
      <c r="G102" s="16">
        <v>19016.167738750002</v>
      </c>
      <c r="H102" s="17">
        <v>10599.657405</v>
      </c>
      <c r="I102" s="18">
        <v>11420.893342500001</v>
      </c>
      <c r="J102" s="19">
        <v>11882.71661625</v>
      </c>
      <c r="K102" s="20">
        <v>23530.204715000003</v>
      </c>
      <c r="M102" s="11">
        <f t="shared" si="4"/>
        <v>109844.94206125001</v>
      </c>
      <c r="N102" s="20">
        <f t="shared" si="5"/>
        <v>116503.92121750001</v>
      </c>
      <c r="O102" s="31">
        <f t="shared" si="6"/>
        <v>6658.9791562500031</v>
      </c>
      <c r="P102" s="21"/>
      <c r="Q102" s="20">
        <v>12301.37108375</v>
      </c>
      <c r="R102" s="20">
        <v>16449.087060000002</v>
      </c>
      <c r="S102" s="20">
        <v>7256.2084750000004</v>
      </c>
      <c r="T102" s="36">
        <v>19016.167738750002</v>
      </c>
      <c r="U102" s="36">
        <v>10599.657405</v>
      </c>
      <c r="V102" s="36">
        <v>11420.893342500001</v>
      </c>
      <c r="W102" s="36">
        <v>11882.71661625</v>
      </c>
      <c r="X102" s="36">
        <v>27577.819496250002</v>
      </c>
      <c r="Y102" s="22">
        <f t="shared" si="7"/>
        <v>116503.92121750001</v>
      </c>
      <c r="Z102" s="21"/>
    </row>
    <row r="103" spans="1:26" x14ac:dyDescent="0.25">
      <c r="A103" s="3" t="s">
        <v>195</v>
      </c>
      <c r="B103" s="1"/>
      <c r="C103" s="2" t="s">
        <v>196</v>
      </c>
      <c r="D103" s="8">
        <v>6362.9790749999993</v>
      </c>
      <c r="E103" s="12">
        <v>11146.509326249998</v>
      </c>
      <c r="F103" s="15">
        <v>7798.2915768749981</v>
      </c>
      <c r="G103" s="16">
        <v>12669.0327</v>
      </c>
      <c r="H103" s="17">
        <v>12465.415968749998</v>
      </c>
      <c r="I103" s="18">
        <v>15248.865121874998</v>
      </c>
      <c r="J103" s="19">
        <v>4599.7864874999996</v>
      </c>
      <c r="K103" s="20">
        <v>5732.7907837499997</v>
      </c>
      <c r="M103" s="11">
        <f t="shared" si="4"/>
        <v>76023.671039999987</v>
      </c>
      <c r="N103" s="20">
        <f t="shared" si="5"/>
        <v>76023.671039999987</v>
      </c>
      <c r="O103" s="31">
        <f t="shared" si="6"/>
        <v>0</v>
      </c>
      <c r="P103" s="21"/>
      <c r="Q103" s="20">
        <v>6362.9790749999993</v>
      </c>
      <c r="R103" s="20">
        <v>11146.509326249998</v>
      </c>
      <c r="S103" s="20">
        <v>7336.7863199999993</v>
      </c>
      <c r="T103" s="36">
        <v>12669.0327</v>
      </c>
      <c r="U103" s="36">
        <v>12465.415968749998</v>
      </c>
      <c r="V103" s="36">
        <v>15710.370378749998</v>
      </c>
      <c r="W103" s="36">
        <v>4599.7864874999996</v>
      </c>
      <c r="X103" s="36">
        <v>5732.7907837499997</v>
      </c>
      <c r="Y103" s="22">
        <f t="shared" si="7"/>
        <v>76023.671039999987</v>
      </c>
      <c r="Z103" s="21"/>
    </row>
    <row r="104" spans="1:26" x14ac:dyDescent="0.25">
      <c r="A104" s="3" t="s">
        <v>197</v>
      </c>
      <c r="B104" s="1"/>
      <c r="C104" s="2" t="s">
        <v>198</v>
      </c>
      <c r="D104" s="8">
        <v>4153.4992981249998</v>
      </c>
      <c r="E104" s="12">
        <v>3606.6748437499996</v>
      </c>
      <c r="F104" s="15">
        <v>2119.3172187499999</v>
      </c>
      <c r="G104" s="16">
        <v>3498.0954081249997</v>
      </c>
      <c r="H104" s="17">
        <v>4225.2121193749999</v>
      </c>
      <c r="I104" s="18">
        <v>3422.2180437499997</v>
      </c>
      <c r="J104" s="19">
        <v>1574.3443193749999</v>
      </c>
      <c r="K104" s="20">
        <v>2234.152930625</v>
      </c>
      <c r="M104" s="11">
        <f t="shared" si="4"/>
        <v>24833.514181874998</v>
      </c>
      <c r="N104" s="20">
        <f t="shared" si="5"/>
        <v>33804.449541874994</v>
      </c>
      <c r="O104" s="31">
        <f t="shared" si="6"/>
        <v>8970.9353599999959</v>
      </c>
      <c r="P104" s="21"/>
      <c r="Q104" s="20">
        <v>3926.2660462499998</v>
      </c>
      <c r="R104" s="20">
        <v>4580.4151874999998</v>
      </c>
      <c r="S104" s="20">
        <v>3723.1248437499994</v>
      </c>
      <c r="T104" s="36">
        <v>5444.7856912499992</v>
      </c>
      <c r="U104" s="36">
        <v>5806.0849168750001</v>
      </c>
      <c r="V104" s="36">
        <v>5026.0256687499996</v>
      </c>
      <c r="W104" s="36">
        <v>3063.5942568749997</v>
      </c>
      <c r="X104" s="36">
        <v>2234.152930625</v>
      </c>
      <c r="Y104" s="22">
        <f t="shared" si="7"/>
        <v>33804.449541874994</v>
      </c>
      <c r="Z104" s="21"/>
    </row>
    <row r="105" spans="1:26" x14ac:dyDescent="0.25">
      <c r="A105" s="3" t="s">
        <v>199</v>
      </c>
      <c r="B105" s="1"/>
      <c r="C105" s="2" t="s">
        <v>200</v>
      </c>
      <c r="D105" s="8">
        <v>24496.7508825</v>
      </c>
      <c r="E105" s="12">
        <v>22461.18849</v>
      </c>
      <c r="F105" s="15">
        <v>11557.765765</v>
      </c>
      <c r="G105" s="16">
        <v>24613.05301</v>
      </c>
      <c r="H105" s="17">
        <v>26756.442180000002</v>
      </c>
      <c r="I105" s="18">
        <v>20420.692370000001</v>
      </c>
      <c r="J105" s="19">
        <v>14828.432092500001</v>
      </c>
      <c r="K105" s="20">
        <v>20762.812720000002</v>
      </c>
      <c r="M105" s="11">
        <f t="shared" si="4"/>
        <v>165897.13751000003</v>
      </c>
      <c r="N105" s="20">
        <f t="shared" si="5"/>
        <v>153323.05072500001</v>
      </c>
      <c r="O105" s="31">
        <f t="shared" si="6"/>
        <v>-12574.086785000021</v>
      </c>
      <c r="P105" s="21"/>
      <c r="Q105" s="20">
        <v>12717.093935000001</v>
      </c>
      <c r="R105" s="20">
        <v>19371.018355</v>
      </c>
      <c r="S105" s="20">
        <v>9533.3574700000008</v>
      </c>
      <c r="T105" s="36">
        <v>25077.088009999999</v>
      </c>
      <c r="U105" s="36">
        <v>26756.442180000002</v>
      </c>
      <c r="V105" s="36">
        <v>20304.284780000002</v>
      </c>
      <c r="W105" s="36">
        <v>19402.392490000002</v>
      </c>
      <c r="X105" s="36">
        <v>20161.373505</v>
      </c>
      <c r="Y105" s="22">
        <f t="shared" si="7"/>
        <v>153323.05072500001</v>
      </c>
      <c r="Z105" s="21"/>
    </row>
    <row r="106" spans="1:26" x14ac:dyDescent="0.25">
      <c r="A106" s="3" t="s">
        <v>201</v>
      </c>
      <c r="B106" s="1"/>
      <c r="C106" s="2" t="s">
        <v>202</v>
      </c>
      <c r="D106" s="8">
        <v>19508.862768750001</v>
      </c>
      <c r="E106" s="12">
        <v>4088.5060999999996</v>
      </c>
      <c r="F106" s="15">
        <v>4049.2524812500001</v>
      </c>
      <c r="G106" s="16">
        <v>32066.628509374994</v>
      </c>
      <c r="H106" s="17">
        <v>7043.3149374999994</v>
      </c>
      <c r="I106" s="18">
        <v>5208.6854062499997</v>
      </c>
      <c r="J106" s="19">
        <v>2833.2029562499997</v>
      </c>
      <c r="K106" s="20">
        <v>14071.19405</v>
      </c>
      <c r="M106" s="11">
        <f t="shared" si="4"/>
        <v>88869.647209375005</v>
      </c>
      <c r="N106" s="20">
        <f t="shared" si="5"/>
        <v>112167.921428125</v>
      </c>
      <c r="O106" s="31">
        <f t="shared" si="6"/>
        <v>23298.274218749997</v>
      </c>
      <c r="P106" s="21"/>
      <c r="Q106" s="20">
        <v>27914.514643750001</v>
      </c>
      <c r="R106" s="20">
        <v>6829.4795374999994</v>
      </c>
      <c r="S106" s="20">
        <v>6881.5916999999999</v>
      </c>
      <c r="T106" s="36">
        <v>37639.941165624994</v>
      </c>
      <c r="U106" s="36">
        <v>7043.3149374999994</v>
      </c>
      <c r="V106" s="36">
        <v>6761.9036874999993</v>
      </c>
      <c r="W106" s="36">
        <v>5025.9817062499997</v>
      </c>
      <c r="X106" s="36">
        <v>14071.19405</v>
      </c>
      <c r="Y106" s="22">
        <f t="shared" si="7"/>
        <v>112167.921428125</v>
      </c>
      <c r="Z106" s="21"/>
    </row>
    <row r="107" spans="1:26" x14ac:dyDescent="0.25">
      <c r="A107" s="3" t="s">
        <v>203</v>
      </c>
      <c r="B107" s="1"/>
      <c r="C107" s="2" t="s">
        <v>204</v>
      </c>
      <c r="D107" s="8">
        <v>625.62968624999996</v>
      </c>
      <c r="E107" s="12">
        <v>4555.7954374999999</v>
      </c>
      <c r="F107" s="15">
        <v>0</v>
      </c>
      <c r="G107" s="16">
        <v>0</v>
      </c>
      <c r="H107" s="17">
        <v>0</v>
      </c>
      <c r="I107" s="18">
        <v>0</v>
      </c>
      <c r="J107" s="19">
        <v>0</v>
      </c>
      <c r="K107" s="20">
        <v>0</v>
      </c>
      <c r="M107" s="11">
        <f t="shared" si="4"/>
        <v>5181.4251237500002</v>
      </c>
      <c r="N107" s="20">
        <f t="shared" si="5"/>
        <v>5181.4251237500002</v>
      </c>
      <c r="O107" s="31">
        <f t="shared" si="6"/>
        <v>0</v>
      </c>
      <c r="P107" s="21"/>
      <c r="Q107" s="20">
        <v>625.62968624999996</v>
      </c>
      <c r="R107" s="20">
        <v>4555.7954374999999</v>
      </c>
      <c r="S107" s="20">
        <v>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22">
        <f t="shared" si="7"/>
        <v>5181.4251237500002</v>
      </c>
      <c r="Z107" s="21"/>
    </row>
    <row r="108" spans="1:26" x14ac:dyDescent="0.25">
      <c r="A108" s="3" t="s">
        <v>205</v>
      </c>
      <c r="B108" s="1"/>
      <c r="C108" s="2" t="s">
        <v>206</v>
      </c>
      <c r="D108" s="8">
        <v>2354.7887999999998</v>
      </c>
      <c r="E108" s="12">
        <v>2433.2817599999998</v>
      </c>
      <c r="F108" s="15">
        <v>1902.9659999999999</v>
      </c>
      <c r="G108" s="16">
        <v>1531.6267200000002</v>
      </c>
      <c r="H108" s="17">
        <v>769.81319999999994</v>
      </c>
      <c r="I108" s="18">
        <v>513.2088</v>
      </c>
      <c r="J108" s="19">
        <v>2366.8756800000001</v>
      </c>
      <c r="K108" s="20">
        <v>3192.6445199999998</v>
      </c>
      <c r="M108" s="11">
        <f t="shared" si="4"/>
        <v>15065.205480000002</v>
      </c>
      <c r="N108" s="20">
        <f t="shared" si="5"/>
        <v>15065.205480000002</v>
      </c>
      <c r="O108" s="31">
        <f t="shared" si="6"/>
        <v>0</v>
      </c>
      <c r="P108" s="21"/>
      <c r="Q108" s="20">
        <v>2354.7887999999998</v>
      </c>
      <c r="R108" s="20">
        <v>2433.2817599999998</v>
      </c>
      <c r="S108" s="20">
        <v>1902.9659999999999</v>
      </c>
      <c r="T108" s="36">
        <v>1531.6267200000002</v>
      </c>
      <c r="U108" s="36">
        <v>769.81319999999994</v>
      </c>
      <c r="V108" s="36">
        <v>513.2088</v>
      </c>
      <c r="W108" s="36">
        <v>2366.8756800000001</v>
      </c>
      <c r="X108" s="36">
        <v>3192.6445199999998</v>
      </c>
      <c r="Y108" s="22">
        <f t="shared" si="7"/>
        <v>15065.205480000002</v>
      </c>
      <c r="Z108" s="21"/>
    </row>
    <row r="109" spans="1:26" x14ac:dyDescent="0.25">
      <c r="A109" s="3" t="s">
        <v>207</v>
      </c>
      <c r="B109" s="1"/>
      <c r="C109" s="2" t="s">
        <v>208</v>
      </c>
      <c r="D109" s="8">
        <v>1640.1571875</v>
      </c>
      <c r="E109" s="12">
        <v>14214.695624999998</v>
      </c>
      <c r="F109" s="15">
        <v>2842.9391249999999</v>
      </c>
      <c r="G109" s="16">
        <v>2229.3049837499998</v>
      </c>
      <c r="H109" s="17">
        <v>6781.4198887499997</v>
      </c>
      <c r="I109" s="18">
        <v>1653.0116849999999</v>
      </c>
      <c r="J109" s="19">
        <v>3475.5090581249997</v>
      </c>
      <c r="K109" s="20">
        <v>4733.0740518749999</v>
      </c>
      <c r="M109" s="11">
        <f t="shared" si="4"/>
        <v>37570.111604999998</v>
      </c>
      <c r="N109" s="20">
        <f t="shared" si="5"/>
        <v>40085.019292500001</v>
      </c>
      <c r="O109" s="31">
        <f t="shared" si="6"/>
        <v>2514.9076875000028</v>
      </c>
      <c r="P109" s="21"/>
      <c r="Q109" s="20">
        <v>2241.5481562499999</v>
      </c>
      <c r="R109" s="20">
        <v>13394.61703125</v>
      </c>
      <c r="S109" s="20">
        <v>3936.3772499999995</v>
      </c>
      <c r="T109" s="36">
        <v>2229.3049837499998</v>
      </c>
      <c r="U109" s="36">
        <v>6781.4198887499997</v>
      </c>
      <c r="V109" s="36">
        <v>3293.1688724999999</v>
      </c>
      <c r="W109" s="36">
        <v>3475.5090581249997</v>
      </c>
      <c r="X109" s="36">
        <v>4733.0740518749999</v>
      </c>
      <c r="Y109" s="22">
        <f t="shared" si="7"/>
        <v>40085.019292500001</v>
      </c>
      <c r="Z109" s="21"/>
    </row>
    <row r="110" spans="1:26" x14ac:dyDescent="0.25">
      <c r="A110" s="3" t="s">
        <v>209</v>
      </c>
      <c r="B110" s="1"/>
      <c r="C110" s="2" t="s">
        <v>210</v>
      </c>
      <c r="D110" s="8">
        <v>5255.5859999999993</v>
      </c>
      <c r="E110" s="12">
        <v>3131.4533249999999</v>
      </c>
      <c r="F110" s="15">
        <v>6124.2175750000006</v>
      </c>
      <c r="G110" s="16">
        <v>4525.6434999999992</v>
      </c>
      <c r="H110" s="17">
        <v>4025.6328875000004</v>
      </c>
      <c r="I110" s="18">
        <v>2244.5731875000001</v>
      </c>
      <c r="J110" s="19">
        <v>1470.8341375</v>
      </c>
      <c r="K110" s="20">
        <v>1470.8341375</v>
      </c>
      <c r="M110" s="11">
        <f t="shared" si="4"/>
        <v>28248.774750000004</v>
      </c>
      <c r="N110" s="20">
        <f t="shared" si="5"/>
        <v>28248.774750000004</v>
      </c>
      <c r="O110" s="31">
        <f t="shared" si="6"/>
        <v>0</v>
      </c>
      <c r="P110" s="21"/>
      <c r="Q110" s="20">
        <v>5255.5859999999993</v>
      </c>
      <c r="R110" s="20">
        <v>3131.4533249999999</v>
      </c>
      <c r="S110" s="20">
        <v>6124.2175750000006</v>
      </c>
      <c r="T110" s="36">
        <v>4525.6434999999992</v>
      </c>
      <c r="U110" s="36">
        <v>4025.6328875000004</v>
      </c>
      <c r="V110" s="36">
        <v>2244.5731875000001</v>
      </c>
      <c r="W110" s="36">
        <v>1470.8341375</v>
      </c>
      <c r="X110" s="36">
        <v>1470.8341375</v>
      </c>
      <c r="Y110" s="22">
        <f t="shared" si="7"/>
        <v>28248.774750000004</v>
      </c>
      <c r="Z110" s="21"/>
    </row>
    <row r="111" spans="1:26" x14ac:dyDescent="0.25">
      <c r="A111" s="3" t="s">
        <v>211</v>
      </c>
      <c r="B111" s="1"/>
      <c r="C111" s="2" t="s">
        <v>212</v>
      </c>
      <c r="D111" s="8">
        <v>8347.4487787500002</v>
      </c>
      <c r="E111" s="12">
        <v>2353.7816400000002</v>
      </c>
      <c r="F111" s="15">
        <v>2142.5902650000003</v>
      </c>
      <c r="G111" s="16">
        <v>12335.5978875</v>
      </c>
      <c r="H111" s="17">
        <v>7152.3636712500002</v>
      </c>
      <c r="I111" s="18">
        <v>12420.224981250001</v>
      </c>
      <c r="J111" s="19">
        <v>13821.1292025</v>
      </c>
      <c r="K111" s="20">
        <v>14741.244000000001</v>
      </c>
      <c r="M111" s="11">
        <f t="shared" si="4"/>
        <v>73314.380426250005</v>
      </c>
      <c r="N111" s="20">
        <f t="shared" si="5"/>
        <v>72874.130283750012</v>
      </c>
      <c r="O111" s="31">
        <f t="shared" si="6"/>
        <v>-440.25014249999367</v>
      </c>
      <c r="P111" s="21"/>
      <c r="Q111" s="20">
        <v>7907.1986362500011</v>
      </c>
      <c r="R111" s="20">
        <v>2353.7816400000002</v>
      </c>
      <c r="S111" s="20">
        <v>2142.5902650000003</v>
      </c>
      <c r="T111" s="36">
        <v>12335.5978875</v>
      </c>
      <c r="U111" s="36">
        <v>7152.3636712500002</v>
      </c>
      <c r="V111" s="36">
        <v>12420.224981250001</v>
      </c>
      <c r="W111" s="36">
        <v>13821.1292025</v>
      </c>
      <c r="X111" s="36">
        <v>14741.244000000001</v>
      </c>
      <c r="Y111" s="22">
        <f t="shared" si="7"/>
        <v>72874.130283750012</v>
      </c>
      <c r="Z111" s="21"/>
    </row>
    <row r="112" spans="1:26" x14ac:dyDescent="0.25">
      <c r="A112" s="3" t="s">
        <v>213</v>
      </c>
      <c r="B112" s="1"/>
      <c r="C112" s="2" t="s">
        <v>214</v>
      </c>
      <c r="D112" s="8">
        <v>956.60815250000007</v>
      </c>
      <c r="E112" s="12">
        <v>0</v>
      </c>
      <c r="F112" s="15">
        <v>2398.5300625</v>
      </c>
      <c r="G112" s="16">
        <v>4642.3162499999999</v>
      </c>
      <c r="H112" s="17">
        <v>2398.5300625</v>
      </c>
      <c r="I112" s="18">
        <v>2321.1581249999999</v>
      </c>
      <c r="J112" s="19">
        <v>2398.5300625</v>
      </c>
      <c r="K112" s="20">
        <v>1005.8351875</v>
      </c>
      <c r="M112" s="11">
        <f t="shared" si="4"/>
        <v>16121.507902500001</v>
      </c>
      <c r="N112" s="20">
        <f t="shared" si="5"/>
        <v>16121.507902500001</v>
      </c>
      <c r="O112" s="31">
        <f t="shared" si="6"/>
        <v>0</v>
      </c>
      <c r="P112" s="21"/>
      <c r="Q112" s="20">
        <v>956.60815250000007</v>
      </c>
      <c r="R112" s="20">
        <v>0</v>
      </c>
      <c r="S112" s="20">
        <v>2398.5300625</v>
      </c>
      <c r="T112" s="36">
        <v>4642.3162499999999</v>
      </c>
      <c r="U112" s="36">
        <v>2398.5300625</v>
      </c>
      <c r="V112" s="36">
        <v>2321.1581249999999</v>
      </c>
      <c r="W112" s="36">
        <v>2398.5300625</v>
      </c>
      <c r="X112" s="36">
        <v>1005.8351875</v>
      </c>
      <c r="Y112" s="22">
        <f t="shared" si="7"/>
        <v>16121.507902500001</v>
      </c>
      <c r="Z112" s="21"/>
    </row>
    <row r="113" spans="1:26" x14ac:dyDescent="0.25">
      <c r="A113" s="3" t="s">
        <v>215</v>
      </c>
      <c r="B113" s="1"/>
      <c r="C113" s="2" t="s">
        <v>216</v>
      </c>
      <c r="D113" s="8">
        <v>0</v>
      </c>
      <c r="E113" s="12">
        <v>0</v>
      </c>
      <c r="F113" s="15">
        <v>0</v>
      </c>
      <c r="G113" s="16">
        <v>0</v>
      </c>
      <c r="H113" s="17">
        <v>0</v>
      </c>
      <c r="I113" s="18">
        <v>0</v>
      </c>
      <c r="J113" s="19">
        <v>0</v>
      </c>
      <c r="K113" s="20">
        <v>0</v>
      </c>
      <c r="M113" s="11">
        <f t="shared" si="4"/>
        <v>0</v>
      </c>
      <c r="N113" s="20">
        <f t="shared" si="5"/>
        <v>0</v>
      </c>
      <c r="O113" s="31">
        <f t="shared" si="6"/>
        <v>0</v>
      </c>
      <c r="P113" s="21"/>
      <c r="Q113" s="20">
        <v>0</v>
      </c>
      <c r="R113" s="20">
        <v>0</v>
      </c>
      <c r="S113" s="20">
        <v>0</v>
      </c>
      <c r="T113" s="36">
        <v>0</v>
      </c>
      <c r="U113" s="36">
        <v>0</v>
      </c>
      <c r="V113" s="36">
        <v>0</v>
      </c>
      <c r="W113" s="36">
        <v>0</v>
      </c>
      <c r="X113" s="36">
        <v>0</v>
      </c>
      <c r="Y113" s="22">
        <f t="shared" si="7"/>
        <v>0</v>
      </c>
      <c r="Z113" s="21"/>
    </row>
    <row r="114" spans="1:26" x14ac:dyDescent="0.25">
      <c r="A114" s="3" t="s">
        <v>217</v>
      </c>
      <c r="B114" s="1"/>
      <c r="C114" s="2" t="s">
        <v>218</v>
      </c>
      <c r="D114" s="8">
        <v>11635.665300000001</v>
      </c>
      <c r="E114" s="12">
        <v>22197.355600000003</v>
      </c>
      <c r="F114" s="15">
        <v>10322.069520000001</v>
      </c>
      <c r="G114" s="16">
        <v>27321.747879999999</v>
      </c>
      <c r="H114" s="17">
        <v>28378.95578</v>
      </c>
      <c r="I114" s="18">
        <v>10346.32648</v>
      </c>
      <c r="J114" s="19">
        <v>33370.041880000004</v>
      </c>
      <c r="K114" s="20">
        <v>45029.350100000003</v>
      </c>
      <c r="M114" s="11">
        <f t="shared" si="4"/>
        <v>188601.51254000003</v>
      </c>
      <c r="N114" s="20">
        <f t="shared" si="5"/>
        <v>157666.47246000002</v>
      </c>
      <c r="O114" s="31">
        <f t="shared" si="6"/>
        <v>-30935.040080000006</v>
      </c>
      <c r="P114" s="21"/>
      <c r="Q114" s="20">
        <v>8170.5043000000005</v>
      </c>
      <c r="R114" s="20">
        <v>16578.175600000002</v>
      </c>
      <c r="S114" s="20">
        <v>10322.069520000001</v>
      </c>
      <c r="T114" s="36">
        <v>21147.09492</v>
      </c>
      <c r="U114" s="36">
        <v>14959.92792</v>
      </c>
      <c r="V114" s="36">
        <v>13795.248740000001</v>
      </c>
      <c r="W114" s="36">
        <v>30647.49324</v>
      </c>
      <c r="X114" s="36">
        <v>42045.95822</v>
      </c>
      <c r="Y114" s="22">
        <f t="shared" si="7"/>
        <v>157666.47246000002</v>
      </c>
      <c r="Z114" s="21"/>
    </row>
    <row r="115" spans="1:26" x14ac:dyDescent="0.25">
      <c r="A115" s="3" t="s">
        <v>219</v>
      </c>
      <c r="B115" s="1"/>
      <c r="C115" s="2" t="s">
        <v>220</v>
      </c>
      <c r="D115" s="8">
        <v>13301.259116249999</v>
      </c>
      <c r="E115" s="12">
        <v>10436.022673124999</v>
      </c>
      <c r="F115" s="15">
        <v>9313.6307249999991</v>
      </c>
      <c r="G115" s="16">
        <v>13555.022499375</v>
      </c>
      <c r="H115" s="17">
        <v>11675.310898124999</v>
      </c>
      <c r="I115" s="18">
        <v>9937.1586562499997</v>
      </c>
      <c r="J115" s="19">
        <v>9184.1812124999997</v>
      </c>
      <c r="K115" s="20">
        <v>8707.8400106249992</v>
      </c>
      <c r="M115" s="11">
        <f t="shared" si="4"/>
        <v>86110.425791250003</v>
      </c>
      <c r="N115" s="20">
        <f t="shared" si="5"/>
        <v>100212.60501000001</v>
      </c>
      <c r="O115" s="31">
        <f t="shared" si="6"/>
        <v>14102.17921875001</v>
      </c>
      <c r="P115" s="21"/>
      <c r="Q115" s="20">
        <v>15269.005053749999</v>
      </c>
      <c r="R115" s="20">
        <v>11026.346454375</v>
      </c>
      <c r="S115" s="20">
        <v>12809.646005625</v>
      </c>
      <c r="T115" s="36">
        <v>15503.1043125</v>
      </c>
      <c r="U115" s="36">
        <v>13281.698338124999</v>
      </c>
      <c r="V115" s="36">
        <v>11773.721531249999</v>
      </c>
      <c r="W115" s="36">
        <v>11841.24330375</v>
      </c>
      <c r="X115" s="36">
        <v>8707.8400106249992</v>
      </c>
      <c r="Y115" s="22">
        <f t="shared" si="7"/>
        <v>100212.60501000001</v>
      </c>
      <c r="Z115" s="21"/>
    </row>
    <row r="116" spans="1:26" x14ac:dyDescent="0.25">
      <c r="A116" s="3" t="s">
        <v>221</v>
      </c>
      <c r="B116" s="1"/>
      <c r="C116" s="2" t="s">
        <v>222</v>
      </c>
      <c r="D116" s="8">
        <v>0</v>
      </c>
      <c r="E116" s="12">
        <v>0</v>
      </c>
      <c r="F116" s="15">
        <v>0</v>
      </c>
      <c r="G116" s="16">
        <v>0</v>
      </c>
      <c r="H116" s="17">
        <v>0</v>
      </c>
      <c r="I116" s="18">
        <v>0</v>
      </c>
      <c r="J116" s="19">
        <v>0</v>
      </c>
      <c r="K116" s="20">
        <v>0</v>
      </c>
      <c r="M116" s="11">
        <f t="shared" si="4"/>
        <v>0</v>
      </c>
      <c r="N116" s="20">
        <f t="shared" si="5"/>
        <v>0</v>
      </c>
      <c r="O116" s="31">
        <f t="shared" si="6"/>
        <v>0</v>
      </c>
      <c r="P116" s="21"/>
      <c r="Q116" s="20">
        <v>0</v>
      </c>
      <c r="R116" s="20">
        <v>0</v>
      </c>
      <c r="S116" s="20">
        <v>0</v>
      </c>
      <c r="T116" s="36">
        <v>0</v>
      </c>
      <c r="U116" s="36">
        <v>0</v>
      </c>
      <c r="V116" s="36">
        <v>0</v>
      </c>
      <c r="W116" s="36">
        <v>0</v>
      </c>
      <c r="X116" s="36">
        <v>0</v>
      </c>
      <c r="Y116" s="22">
        <f t="shared" si="7"/>
        <v>0</v>
      </c>
      <c r="Z116" s="21"/>
    </row>
    <row r="117" spans="1:26" x14ac:dyDescent="0.25">
      <c r="A117" s="3" t="s">
        <v>223</v>
      </c>
      <c r="B117" s="1"/>
      <c r="C117" s="2" t="s">
        <v>224</v>
      </c>
      <c r="D117" s="8">
        <v>27475.233480000003</v>
      </c>
      <c r="E117" s="12">
        <v>28671.559740000004</v>
      </c>
      <c r="F117" s="15">
        <v>18631.334070000001</v>
      </c>
      <c r="G117" s="16">
        <v>22705.058520000002</v>
      </c>
      <c r="H117" s="17">
        <v>32328.731610000003</v>
      </c>
      <c r="I117" s="18">
        <v>29489.315940000004</v>
      </c>
      <c r="J117" s="19">
        <v>30657.018510000002</v>
      </c>
      <c r="K117" s="20">
        <v>27692.500950000005</v>
      </c>
      <c r="M117" s="11">
        <f t="shared" si="4"/>
        <v>217650.75282000002</v>
      </c>
      <c r="N117" s="20">
        <f t="shared" si="5"/>
        <v>221482.46439000001</v>
      </c>
      <c r="O117" s="31">
        <f t="shared" si="6"/>
        <v>3831.7115699999849</v>
      </c>
      <c r="P117" s="21"/>
      <c r="Q117" s="20">
        <v>27504.819900000002</v>
      </c>
      <c r="R117" s="20">
        <v>27403.401510000003</v>
      </c>
      <c r="S117" s="20">
        <v>24326.567730000002</v>
      </c>
      <c r="T117" s="36">
        <v>21768.515460000002</v>
      </c>
      <c r="U117" s="36">
        <v>32328.731610000003</v>
      </c>
      <c r="V117" s="36">
        <v>29489.315940000004</v>
      </c>
      <c r="W117" s="36">
        <v>30968.611290000001</v>
      </c>
      <c r="X117" s="36">
        <v>27692.500950000005</v>
      </c>
      <c r="Y117" s="22">
        <f t="shared" si="7"/>
        <v>221482.46439000001</v>
      </c>
      <c r="Z117" s="21"/>
    </row>
    <row r="118" spans="1:26" x14ac:dyDescent="0.25">
      <c r="A118" s="3" t="s">
        <v>225</v>
      </c>
      <c r="B118" s="1"/>
      <c r="C118" s="2" t="s">
        <v>226</v>
      </c>
      <c r="D118" s="8">
        <v>22991.323620000003</v>
      </c>
      <c r="E118" s="12">
        <v>7613.1750200000006</v>
      </c>
      <c r="F118" s="15">
        <v>16332.047500000001</v>
      </c>
      <c r="G118" s="16">
        <v>19698.020100000002</v>
      </c>
      <c r="H118" s="17">
        <v>10498.850745000002</v>
      </c>
      <c r="I118" s="18">
        <v>7607.8946850000002</v>
      </c>
      <c r="J118" s="19">
        <v>14511.03788</v>
      </c>
      <c r="K118" s="20">
        <v>10659.623530000001</v>
      </c>
      <c r="M118" s="11">
        <f t="shared" si="4"/>
        <v>109911.97308000003</v>
      </c>
      <c r="N118" s="20">
        <f t="shared" si="5"/>
        <v>109346.33901000001</v>
      </c>
      <c r="O118" s="31">
        <f t="shared" si="6"/>
        <v>-565.63407000001462</v>
      </c>
      <c r="P118" s="21"/>
      <c r="Q118" s="20">
        <v>22991.323620000003</v>
      </c>
      <c r="R118" s="20">
        <v>7613.1750200000006</v>
      </c>
      <c r="S118" s="20">
        <v>15766.413430000002</v>
      </c>
      <c r="T118" s="36">
        <v>19698.020100000002</v>
      </c>
      <c r="U118" s="36">
        <v>10498.850745000002</v>
      </c>
      <c r="V118" s="36">
        <v>5665.2888750000002</v>
      </c>
      <c r="W118" s="36">
        <v>16453.643690000001</v>
      </c>
      <c r="X118" s="36">
        <v>10659.623530000001</v>
      </c>
      <c r="Y118" s="22">
        <f t="shared" si="7"/>
        <v>109346.33901000001</v>
      </c>
      <c r="Z118" s="21"/>
    </row>
    <row r="119" spans="1:26" x14ac:dyDescent="0.25">
      <c r="A119" s="3" t="s">
        <v>227</v>
      </c>
      <c r="B119" s="1"/>
      <c r="C119" s="2" t="s">
        <v>228</v>
      </c>
      <c r="D119" s="8">
        <v>0</v>
      </c>
      <c r="E119" s="12">
        <v>0</v>
      </c>
      <c r="F119" s="15">
        <v>0</v>
      </c>
      <c r="G119" s="16">
        <v>0</v>
      </c>
      <c r="H119" s="17">
        <v>0</v>
      </c>
      <c r="I119" s="18">
        <v>937.19709</v>
      </c>
      <c r="J119" s="19">
        <v>1210.5462412499999</v>
      </c>
      <c r="K119" s="20">
        <v>1210.5462412499999</v>
      </c>
      <c r="M119" s="11">
        <f t="shared" si="4"/>
        <v>3358.2895724999998</v>
      </c>
      <c r="N119" s="20">
        <f t="shared" si="5"/>
        <v>3358.2895724999998</v>
      </c>
      <c r="O119" s="31">
        <f t="shared" si="6"/>
        <v>0</v>
      </c>
      <c r="P119" s="21"/>
      <c r="Q119" s="20">
        <v>0</v>
      </c>
      <c r="R119" s="20">
        <v>0</v>
      </c>
      <c r="S119" s="20">
        <v>0</v>
      </c>
      <c r="T119" s="36">
        <v>0</v>
      </c>
      <c r="U119" s="36">
        <v>0</v>
      </c>
      <c r="V119" s="36">
        <v>937.19709</v>
      </c>
      <c r="W119" s="36">
        <v>1210.5462412499999</v>
      </c>
      <c r="X119" s="36">
        <v>1210.5462412499999</v>
      </c>
      <c r="Y119" s="22">
        <f t="shared" si="7"/>
        <v>3358.2895724999998</v>
      </c>
      <c r="Z119" s="21"/>
    </row>
    <row r="120" spans="1:26" x14ac:dyDescent="0.25">
      <c r="A120" s="3" t="s">
        <v>229</v>
      </c>
      <c r="B120" s="1"/>
      <c r="C120" s="2" t="s">
        <v>230</v>
      </c>
      <c r="D120" s="8">
        <v>0</v>
      </c>
      <c r="E120" s="12">
        <v>0</v>
      </c>
      <c r="F120" s="15">
        <v>0</v>
      </c>
      <c r="G120" s="16">
        <v>0</v>
      </c>
      <c r="H120" s="17">
        <v>1342.9169212500001</v>
      </c>
      <c r="I120" s="18">
        <v>1365.6782250000001</v>
      </c>
      <c r="J120" s="19">
        <v>0</v>
      </c>
      <c r="K120" s="20">
        <v>2822.4016650000003</v>
      </c>
      <c r="M120" s="11">
        <f t="shared" si="4"/>
        <v>5530.996811250001</v>
      </c>
      <c r="N120" s="20">
        <f t="shared" si="5"/>
        <v>5530.996811250001</v>
      </c>
      <c r="O120" s="31">
        <f t="shared" si="6"/>
        <v>0</v>
      </c>
      <c r="P120" s="21"/>
      <c r="Q120" s="20">
        <v>0</v>
      </c>
      <c r="R120" s="20">
        <v>0</v>
      </c>
      <c r="S120" s="20">
        <v>0</v>
      </c>
      <c r="T120" s="36">
        <v>0</v>
      </c>
      <c r="U120" s="36">
        <v>1342.9169212500001</v>
      </c>
      <c r="V120" s="36">
        <v>1365.6782250000001</v>
      </c>
      <c r="W120" s="36">
        <v>0</v>
      </c>
      <c r="X120" s="36">
        <v>2822.4016650000003</v>
      </c>
      <c r="Y120" s="22">
        <f t="shared" si="7"/>
        <v>5530.996811250001</v>
      </c>
      <c r="Z120" s="21"/>
    </row>
    <row r="121" spans="1:26" x14ac:dyDescent="0.25">
      <c r="A121" s="3" t="s">
        <v>231</v>
      </c>
      <c r="B121" s="1"/>
      <c r="C121" s="2" t="s">
        <v>232</v>
      </c>
      <c r="D121" s="8">
        <v>7664.0537956249991</v>
      </c>
      <c r="E121" s="12">
        <v>8631.0231593749995</v>
      </c>
      <c r="F121" s="15">
        <v>4775.0366749999994</v>
      </c>
      <c r="G121" s="16">
        <v>7456.0146699999987</v>
      </c>
      <c r="H121" s="17">
        <v>7224.618218749999</v>
      </c>
      <c r="I121" s="18">
        <v>4794.0317249999998</v>
      </c>
      <c r="J121" s="19">
        <v>3685.3412637499996</v>
      </c>
      <c r="K121" s="20">
        <v>6150.1743074999995</v>
      </c>
      <c r="M121" s="11">
        <f t="shared" si="4"/>
        <v>50380.293814999997</v>
      </c>
      <c r="N121" s="20">
        <f t="shared" si="5"/>
        <v>50380.293814999997</v>
      </c>
      <c r="O121" s="31">
        <f t="shared" si="6"/>
        <v>0</v>
      </c>
      <c r="P121" s="21"/>
      <c r="Q121" s="20">
        <v>7664.0537956249991</v>
      </c>
      <c r="R121" s="20">
        <v>8631.0231593749995</v>
      </c>
      <c r="S121" s="20">
        <v>4775.0366749999994</v>
      </c>
      <c r="T121" s="36">
        <v>7456.0146699999987</v>
      </c>
      <c r="U121" s="36">
        <v>7224.618218749999</v>
      </c>
      <c r="V121" s="36">
        <v>4794.0317249999998</v>
      </c>
      <c r="W121" s="36">
        <v>3685.3412637499996</v>
      </c>
      <c r="X121" s="36">
        <v>6150.1743074999995</v>
      </c>
      <c r="Y121" s="22">
        <f t="shared" si="7"/>
        <v>50380.293814999997</v>
      </c>
      <c r="Z121" s="21"/>
    </row>
    <row r="122" spans="1:26" x14ac:dyDescent="0.25">
      <c r="A122" s="3" t="s">
        <v>233</v>
      </c>
      <c r="B122" s="1"/>
      <c r="C122" s="2" t="s">
        <v>234</v>
      </c>
      <c r="D122" s="8">
        <v>43122.793087500002</v>
      </c>
      <c r="E122" s="12">
        <v>54765.572281250003</v>
      </c>
      <c r="F122" s="15">
        <v>25547.035340625</v>
      </c>
      <c r="G122" s="16">
        <v>35966.621525000002</v>
      </c>
      <c r="H122" s="17">
        <v>20992.978118750001</v>
      </c>
      <c r="I122" s="18">
        <v>41480.47480625</v>
      </c>
      <c r="J122" s="19">
        <v>42770.497518749995</v>
      </c>
      <c r="K122" s="20">
        <v>34310.331225000002</v>
      </c>
      <c r="M122" s="11">
        <f t="shared" si="4"/>
        <v>298956.30390312499</v>
      </c>
      <c r="N122" s="20">
        <f t="shared" si="5"/>
        <v>277043.25315937499</v>
      </c>
      <c r="O122" s="31">
        <f t="shared" si="6"/>
        <v>-21913.050743750005</v>
      </c>
      <c r="P122" s="21"/>
      <c r="Q122" s="20">
        <v>35955.748943750004</v>
      </c>
      <c r="R122" s="20">
        <v>51068.676775</v>
      </c>
      <c r="S122" s="20">
        <v>23675.327996874999</v>
      </c>
      <c r="T122" s="36">
        <v>32283.584493750001</v>
      </c>
      <c r="U122" s="36">
        <v>20992.978118750001</v>
      </c>
      <c r="V122" s="36">
        <v>41178.586524999999</v>
      </c>
      <c r="W122" s="36">
        <v>39449.726425000001</v>
      </c>
      <c r="X122" s="36">
        <v>32438.623881250001</v>
      </c>
      <c r="Y122" s="22">
        <f t="shared" si="7"/>
        <v>277043.25315937499</v>
      </c>
      <c r="Z122" s="21"/>
    </row>
    <row r="123" spans="1:26" x14ac:dyDescent="0.25">
      <c r="A123" s="3" t="s">
        <v>235</v>
      </c>
      <c r="B123" s="1"/>
      <c r="C123" s="2" t="s">
        <v>236</v>
      </c>
      <c r="D123" s="8">
        <v>0</v>
      </c>
      <c r="E123" s="12">
        <v>0</v>
      </c>
      <c r="F123" s="15">
        <v>0</v>
      </c>
      <c r="G123" s="16">
        <v>0</v>
      </c>
      <c r="H123" s="17">
        <v>0</v>
      </c>
      <c r="I123" s="18">
        <v>289.92733250000003</v>
      </c>
      <c r="J123" s="19">
        <v>691.36517750000007</v>
      </c>
      <c r="K123" s="20">
        <v>691.36517750000007</v>
      </c>
      <c r="M123" s="11">
        <f t="shared" si="4"/>
        <v>1672.6576875000001</v>
      </c>
      <c r="N123" s="20">
        <f t="shared" si="5"/>
        <v>1672.6576875000001</v>
      </c>
      <c r="O123" s="31">
        <f t="shared" si="6"/>
        <v>0</v>
      </c>
      <c r="P123" s="21"/>
      <c r="Q123" s="20">
        <v>0</v>
      </c>
      <c r="R123" s="20">
        <v>0</v>
      </c>
      <c r="S123" s="20">
        <v>0</v>
      </c>
      <c r="T123" s="36">
        <v>0</v>
      </c>
      <c r="U123" s="36">
        <v>0</v>
      </c>
      <c r="V123" s="36">
        <v>289.92733250000003</v>
      </c>
      <c r="W123" s="36">
        <v>691.36517750000007</v>
      </c>
      <c r="X123" s="36">
        <v>691.36517750000007</v>
      </c>
      <c r="Y123" s="22">
        <f t="shared" si="7"/>
        <v>1672.6576875000001</v>
      </c>
      <c r="Z123" s="21"/>
    </row>
    <row r="124" spans="1:26" x14ac:dyDescent="0.25">
      <c r="A124" s="3" t="s">
        <v>237</v>
      </c>
      <c r="B124" s="1"/>
      <c r="C124" s="2" t="s">
        <v>238</v>
      </c>
      <c r="D124" s="8">
        <v>40336.33401875</v>
      </c>
      <c r="E124" s="12">
        <v>24955.692628124998</v>
      </c>
      <c r="F124" s="15">
        <v>22514.817106250004</v>
      </c>
      <c r="G124" s="16">
        <v>32924.574637500002</v>
      </c>
      <c r="H124" s="17">
        <v>25053.908184374999</v>
      </c>
      <c r="I124" s="18">
        <v>24568.903975000001</v>
      </c>
      <c r="J124" s="19">
        <v>21771.198925000001</v>
      </c>
      <c r="K124" s="20">
        <v>24310.879906250004</v>
      </c>
      <c r="M124" s="11">
        <f t="shared" si="4"/>
        <v>216436.30938125</v>
      </c>
      <c r="N124" s="20">
        <f t="shared" si="5"/>
        <v>219513.84944999998</v>
      </c>
      <c r="O124" s="31">
        <f t="shared" si="6"/>
        <v>3077.5400687499787</v>
      </c>
      <c r="P124" s="21"/>
      <c r="Q124" s="20">
        <v>40336.33401875</v>
      </c>
      <c r="R124" s="20">
        <v>22872.015599999999</v>
      </c>
      <c r="S124" s="20">
        <v>22288.678737500002</v>
      </c>
      <c r="T124" s="36">
        <v>34663.352762499999</v>
      </c>
      <c r="U124" s="36">
        <v>28702.485525000004</v>
      </c>
      <c r="V124" s="36">
        <v>24568.903975000001</v>
      </c>
      <c r="W124" s="36">
        <v>21771.198925000001</v>
      </c>
      <c r="X124" s="36">
        <v>24310.879906250004</v>
      </c>
      <c r="Y124" s="22">
        <f t="shared" si="7"/>
        <v>219513.84944999998</v>
      </c>
      <c r="Z124" s="21"/>
    </row>
    <row r="125" spans="1:26" x14ac:dyDescent="0.25">
      <c r="A125" s="3" t="s">
        <v>239</v>
      </c>
      <c r="B125" s="1"/>
      <c r="C125" s="2" t="s">
        <v>240</v>
      </c>
      <c r="D125" s="8">
        <v>0</v>
      </c>
      <c r="E125" s="12">
        <v>4181.1096562499997</v>
      </c>
      <c r="F125" s="15">
        <v>2124.82621875</v>
      </c>
      <c r="G125" s="16">
        <v>4112.5668749999995</v>
      </c>
      <c r="H125" s="17">
        <v>2193.3690000000001</v>
      </c>
      <c r="I125" s="18">
        <v>2056.2834374999998</v>
      </c>
      <c r="J125" s="19">
        <v>2124.82621875</v>
      </c>
      <c r="K125" s="20">
        <v>2124.82621875</v>
      </c>
      <c r="M125" s="11">
        <f t="shared" si="4"/>
        <v>18917.807625000001</v>
      </c>
      <c r="N125" s="20">
        <f t="shared" si="5"/>
        <v>18917.807625000001</v>
      </c>
      <c r="O125" s="31">
        <f t="shared" si="6"/>
        <v>0</v>
      </c>
      <c r="P125" s="21"/>
      <c r="Q125" s="20">
        <v>0</v>
      </c>
      <c r="R125" s="20">
        <v>4181.1096562499997</v>
      </c>
      <c r="S125" s="20">
        <v>2124.82621875</v>
      </c>
      <c r="T125" s="36">
        <v>4112.5668749999995</v>
      </c>
      <c r="U125" s="36">
        <v>2193.3690000000001</v>
      </c>
      <c r="V125" s="36">
        <v>2056.2834374999998</v>
      </c>
      <c r="W125" s="36">
        <v>2124.82621875</v>
      </c>
      <c r="X125" s="36">
        <v>2124.82621875</v>
      </c>
      <c r="Y125" s="22">
        <f t="shared" si="7"/>
        <v>18917.807625000001</v>
      </c>
      <c r="Z125" s="21"/>
    </row>
    <row r="126" spans="1:26" x14ac:dyDescent="0.25">
      <c r="A126" s="3" t="s">
        <v>241</v>
      </c>
      <c r="B126" s="1"/>
      <c r="C126" s="2" t="s">
        <v>242</v>
      </c>
      <c r="D126" s="8">
        <v>5467.3023624999996</v>
      </c>
      <c r="E126" s="12">
        <v>9610.0078125</v>
      </c>
      <c r="F126" s="15">
        <v>10409.96749375</v>
      </c>
      <c r="G126" s="16">
        <v>6480.1979999999994</v>
      </c>
      <c r="H126" s="17">
        <v>7208.7383499999996</v>
      </c>
      <c r="I126" s="18">
        <v>7120.8651874999996</v>
      </c>
      <c r="J126" s="19">
        <v>12002.534243749998</v>
      </c>
      <c r="K126" s="20">
        <v>3492.8686625</v>
      </c>
      <c r="M126" s="11">
        <f t="shared" si="4"/>
        <v>61792.482112500002</v>
      </c>
      <c r="N126" s="20">
        <f t="shared" si="5"/>
        <v>61792.482112500002</v>
      </c>
      <c r="O126" s="31">
        <f t="shared" si="6"/>
        <v>0</v>
      </c>
      <c r="P126" s="21"/>
      <c r="Q126" s="20">
        <v>5467.3023624999996</v>
      </c>
      <c r="R126" s="20">
        <v>8328.6734374999996</v>
      </c>
      <c r="S126" s="20">
        <v>10409.96749375</v>
      </c>
      <c r="T126" s="36">
        <v>6480.1979999999994</v>
      </c>
      <c r="U126" s="36">
        <v>5863.3372562499999</v>
      </c>
      <c r="V126" s="36">
        <v>8466.2662812500002</v>
      </c>
      <c r="W126" s="36">
        <v>12002.534243749998</v>
      </c>
      <c r="X126" s="36">
        <v>4774.2030374999995</v>
      </c>
      <c r="Y126" s="22">
        <f t="shared" si="7"/>
        <v>61792.482112500002</v>
      </c>
      <c r="Z126" s="21"/>
    </row>
    <row r="127" spans="1:26" x14ac:dyDescent="0.25">
      <c r="A127" s="3" t="s">
        <v>243</v>
      </c>
      <c r="B127" s="1"/>
      <c r="C127" s="2" t="s">
        <v>244</v>
      </c>
      <c r="D127" s="8">
        <v>0</v>
      </c>
      <c r="E127" s="12">
        <v>576.51804374999983</v>
      </c>
      <c r="F127" s="15">
        <v>576.51804374999995</v>
      </c>
      <c r="G127" s="16">
        <v>776.43135625000002</v>
      </c>
      <c r="H127" s="17">
        <v>915.90008125000008</v>
      </c>
      <c r="I127" s="18">
        <v>418.42143750000002</v>
      </c>
      <c r="J127" s="19">
        <v>0</v>
      </c>
      <c r="K127" s="20">
        <v>864.73763750000012</v>
      </c>
      <c r="M127" s="11">
        <f t="shared" si="4"/>
        <v>4128.5266000000001</v>
      </c>
      <c r="N127" s="20">
        <f t="shared" si="5"/>
        <v>3552.0085562500008</v>
      </c>
      <c r="O127" s="31">
        <f t="shared" si="6"/>
        <v>-576.51804374999938</v>
      </c>
      <c r="P127" s="21"/>
      <c r="Q127" s="20">
        <v>0</v>
      </c>
      <c r="R127" s="20">
        <v>0</v>
      </c>
      <c r="S127" s="20">
        <v>576.51804374999995</v>
      </c>
      <c r="T127" s="36">
        <v>776.43135625000002</v>
      </c>
      <c r="U127" s="36">
        <v>915.90008125000008</v>
      </c>
      <c r="V127" s="36">
        <v>418.42143750000002</v>
      </c>
      <c r="W127" s="36">
        <v>0</v>
      </c>
      <c r="X127" s="36">
        <v>864.73763750000012</v>
      </c>
      <c r="Y127" s="22">
        <f t="shared" si="7"/>
        <v>3552.0085562500008</v>
      </c>
      <c r="Z127" s="21"/>
    </row>
    <row r="128" spans="1:26" x14ac:dyDescent="0.25">
      <c r="A128" s="3" t="s">
        <v>245</v>
      </c>
      <c r="B128" s="1"/>
      <c r="C128" s="2" t="s">
        <v>246</v>
      </c>
      <c r="D128" s="8">
        <v>61702.21169874999</v>
      </c>
      <c r="E128" s="12">
        <v>86449.04485937499</v>
      </c>
      <c r="F128" s="15">
        <v>82636.963911250001</v>
      </c>
      <c r="G128" s="16">
        <v>109715.90467062501</v>
      </c>
      <c r="H128" s="17">
        <v>90676.66320124999</v>
      </c>
      <c r="I128" s="18">
        <v>101621.28099375</v>
      </c>
      <c r="J128" s="19">
        <v>137263.97153000001</v>
      </c>
      <c r="K128" s="20">
        <v>74001.742533124998</v>
      </c>
      <c r="M128" s="11">
        <f t="shared" si="4"/>
        <v>744067.78339812486</v>
      </c>
      <c r="N128" s="20">
        <f t="shared" si="5"/>
        <v>747576.24499312497</v>
      </c>
      <c r="O128" s="31">
        <f t="shared" si="6"/>
        <v>3508.4615950001171</v>
      </c>
      <c r="P128" s="21"/>
      <c r="Q128" s="20">
        <v>52726.650131249997</v>
      </c>
      <c r="R128" s="20">
        <v>85444.846023749997</v>
      </c>
      <c r="S128" s="20">
        <v>82005.539927499995</v>
      </c>
      <c r="T128" s="36">
        <v>110905.592404375</v>
      </c>
      <c r="U128" s="36">
        <v>94292.996578124992</v>
      </c>
      <c r="V128" s="36">
        <v>103651.05416874999</v>
      </c>
      <c r="W128" s="36">
        <v>140255.06565500001</v>
      </c>
      <c r="X128" s="36">
        <v>78294.500104374994</v>
      </c>
      <c r="Y128" s="22">
        <f t="shared" si="7"/>
        <v>747576.24499312497</v>
      </c>
      <c r="Z128" s="21"/>
    </row>
    <row r="129" spans="1:26" x14ac:dyDescent="0.25">
      <c r="A129" s="3" t="s">
        <v>247</v>
      </c>
      <c r="B129" s="1"/>
      <c r="C129" s="2" t="s">
        <v>248</v>
      </c>
      <c r="D129" s="8">
        <v>39164.578559999994</v>
      </c>
      <c r="E129" s="12">
        <v>29773.589759999995</v>
      </c>
      <c r="F129" s="15">
        <v>35138.373119999997</v>
      </c>
      <c r="G129" s="16">
        <v>38668.988160000001</v>
      </c>
      <c r="H129" s="17">
        <v>37646.831999999995</v>
      </c>
      <c r="I129" s="18">
        <v>38050.083839999992</v>
      </c>
      <c r="J129" s="19">
        <v>36455.074559999994</v>
      </c>
      <c r="K129" s="20">
        <v>24973.958399999996</v>
      </c>
      <c r="M129" s="11">
        <f t="shared" si="4"/>
        <v>279871.47839999996</v>
      </c>
      <c r="N129" s="20">
        <f t="shared" si="5"/>
        <v>302328.56640000001</v>
      </c>
      <c r="O129" s="31">
        <f t="shared" si="6"/>
        <v>22457.088000000047</v>
      </c>
      <c r="P129" s="21"/>
      <c r="Q129" s="20">
        <v>38542.371839999993</v>
      </c>
      <c r="R129" s="20">
        <v>38894.513279999992</v>
      </c>
      <c r="S129" s="20">
        <v>35886.274559999991</v>
      </c>
      <c r="T129" s="36">
        <v>41049.480959999994</v>
      </c>
      <c r="U129" s="36">
        <v>41970.213119999993</v>
      </c>
      <c r="V129" s="36">
        <v>39421.175039999995</v>
      </c>
      <c r="W129" s="36">
        <v>40209.14688</v>
      </c>
      <c r="X129" s="36">
        <v>26355.390719999996</v>
      </c>
      <c r="Y129" s="22">
        <f t="shared" si="7"/>
        <v>302328.56640000001</v>
      </c>
      <c r="Z129" s="21"/>
    </row>
    <row r="130" spans="1:26" x14ac:dyDescent="0.25">
      <c r="A130" s="3" t="s">
        <v>249</v>
      </c>
      <c r="B130" s="1"/>
      <c r="C130" s="2" t="s">
        <v>250</v>
      </c>
      <c r="D130" s="8">
        <v>10589.609156250001</v>
      </c>
      <c r="E130" s="12">
        <v>5405.7385312500001</v>
      </c>
      <c r="F130" s="15">
        <v>7508.0494687499995</v>
      </c>
      <c r="G130" s="16">
        <v>8142.2337937499997</v>
      </c>
      <c r="H130" s="17">
        <v>6142.9196249999995</v>
      </c>
      <c r="I130" s="18">
        <v>3463.3042237499999</v>
      </c>
      <c r="J130" s="19">
        <v>9619.7664637499984</v>
      </c>
      <c r="K130" s="20">
        <v>6307.0425937499995</v>
      </c>
      <c r="M130" s="11">
        <f t="shared" si="4"/>
        <v>57178.663856249994</v>
      </c>
      <c r="N130" s="20">
        <f t="shared" si="5"/>
        <v>80324.613262500003</v>
      </c>
      <c r="O130" s="31">
        <f t="shared" si="6"/>
        <v>23145.949406250009</v>
      </c>
      <c r="P130" s="21"/>
      <c r="Q130" s="20">
        <v>10589.609156250001</v>
      </c>
      <c r="R130" s="20">
        <v>5405.7385312500001</v>
      </c>
      <c r="S130" s="20">
        <v>7508.0494687499995</v>
      </c>
      <c r="T130" s="36">
        <v>8142.2337937499997</v>
      </c>
      <c r="U130" s="36">
        <v>17106.7730625</v>
      </c>
      <c r="V130" s="36">
        <v>6573.6265987500001</v>
      </c>
      <c r="W130" s="36">
        <v>16877.185338749998</v>
      </c>
      <c r="X130" s="36">
        <v>8121.3973124999993</v>
      </c>
      <c r="Y130" s="22">
        <f t="shared" si="7"/>
        <v>80324.613262500003</v>
      </c>
      <c r="Z130" s="21"/>
    </row>
    <row r="131" spans="1:26" x14ac:dyDescent="0.25">
      <c r="A131" s="3" t="s">
        <v>251</v>
      </c>
      <c r="B131" s="1"/>
      <c r="C131" s="2" t="s">
        <v>252</v>
      </c>
      <c r="D131" s="8">
        <v>6227.3183562499999</v>
      </c>
      <c r="E131" s="12">
        <v>5620.7788337500006</v>
      </c>
      <c r="F131" s="15">
        <v>-269.36019999999996</v>
      </c>
      <c r="G131" s="16">
        <v>15738.348072499999</v>
      </c>
      <c r="H131" s="17">
        <v>21107.478893749998</v>
      </c>
      <c r="I131" s="18">
        <v>11596.806794999999</v>
      </c>
      <c r="J131" s="19">
        <v>8084.3686799999996</v>
      </c>
      <c r="K131" s="20">
        <v>9784.9917112500007</v>
      </c>
      <c r="M131" s="11">
        <f t="shared" si="4"/>
        <v>77890.731142499993</v>
      </c>
      <c r="N131" s="20">
        <f t="shared" si="5"/>
        <v>77824.352611249997</v>
      </c>
      <c r="O131" s="31">
        <f t="shared" si="6"/>
        <v>-66.37853124999674</v>
      </c>
      <c r="P131" s="21"/>
      <c r="Q131" s="20">
        <v>6227.3183562499999</v>
      </c>
      <c r="R131" s="20">
        <v>4104.3625524999998</v>
      </c>
      <c r="S131" s="20">
        <v>-269.36019999999996</v>
      </c>
      <c r="T131" s="36">
        <v>17188.385822499997</v>
      </c>
      <c r="U131" s="36">
        <v>21100.900081249998</v>
      </c>
      <c r="V131" s="36">
        <v>11603.385607499999</v>
      </c>
      <c r="W131" s="36">
        <v>8084.3686799999996</v>
      </c>
      <c r="X131" s="36">
        <v>9784.9917112500007</v>
      </c>
      <c r="Y131" s="22">
        <f t="shared" si="7"/>
        <v>77824.352611249997</v>
      </c>
      <c r="Z131" s="21"/>
    </row>
    <row r="132" spans="1:26" x14ac:dyDescent="0.25">
      <c r="A132" s="3" t="s">
        <v>253</v>
      </c>
      <c r="B132" s="1"/>
      <c r="C132" s="2" t="s">
        <v>254</v>
      </c>
      <c r="D132" s="8">
        <v>19567.654640000001</v>
      </c>
      <c r="E132" s="12">
        <v>9844.4441600000009</v>
      </c>
      <c r="F132" s="15">
        <v>3158.2529599999998</v>
      </c>
      <c r="G132" s="16">
        <v>15435.41152</v>
      </c>
      <c r="H132" s="17">
        <v>7596.1239999999998</v>
      </c>
      <c r="I132" s="18">
        <v>4792.7910400000001</v>
      </c>
      <c r="J132" s="19">
        <v>9894.4491199999993</v>
      </c>
      <c r="K132" s="20">
        <v>7547.0888000000004</v>
      </c>
      <c r="M132" s="11">
        <f t="shared" si="4"/>
        <v>77836.216239999994</v>
      </c>
      <c r="N132" s="20">
        <f t="shared" si="5"/>
        <v>77836.216240000009</v>
      </c>
      <c r="O132" s="31">
        <f t="shared" si="6"/>
        <v>0</v>
      </c>
      <c r="P132" s="21"/>
      <c r="Q132" s="20">
        <v>19567.654640000001</v>
      </c>
      <c r="R132" s="20">
        <v>9844.4441600000009</v>
      </c>
      <c r="S132" s="20">
        <v>3158.2529599999998</v>
      </c>
      <c r="T132" s="36">
        <v>15435.41152</v>
      </c>
      <c r="U132" s="36">
        <v>6878.38</v>
      </c>
      <c r="V132" s="36">
        <v>4792.7910400000001</v>
      </c>
      <c r="W132" s="36">
        <v>9894.4491199999993</v>
      </c>
      <c r="X132" s="36">
        <v>8264.8328000000001</v>
      </c>
      <c r="Y132" s="22">
        <f t="shared" si="7"/>
        <v>77836.216240000009</v>
      </c>
      <c r="Z132" s="21"/>
    </row>
    <row r="133" spans="1:26" x14ac:dyDescent="0.25">
      <c r="A133" s="3" t="s">
        <v>255</v>
      </c>
      <c r="B133" s="1"/>
      <c r="C133" s="2" t="s">
        <v>256</v>
      </c>
      <c r="D133" s="8">
        <v>51951.483773749998</v>
      </c>
      <c r="E133" s="12">
        <v>85572.300258125004</v>
      </c>
      <c r="F133" s="15">
        <v>49965.821550000001</v>
      </c>
      <c r="G133" s="16">
        <v>60427.002213749998</v>
      </c>
      <c r="H133" s="17">
        <v>46386.092243749998</v>
      </c>
      <c r="I133" s="18">
        <v>58810.352283749991</v>
      </c>
      <c r="J133" s="19">
        <v>37001.344286250001</v>
      </c>
      <c r="K133" s="20">
        <v>59195.460767500001</v>
      </c>
      <c r="M133" s="11">
        <f t="shared" si="4"/>
        <v>449309.85737687495</v>
      </c>
      <c r="N133" s="20">
        <f t="shared" si="5"/>
        <v>452916.61293562496</v>
      </c>
      <c r="O133" s="31">
        <f t="shared" si="6"/>
        <v>3606.7555587500101</v>
      </c>
      <c r="P133" s="21"/>
      <c r="Q133" s="20">
        <v>50296.716923749998</v>
      </c>
      <c r="R133" s="20">
        <v>75648.731448124992</v>
      </c>
      <c r="S133" s="20">
        <v>47244.793643750003</v>
      </c>
      <c r="T133" s="36">
        <v>62339.54008875</v>
      </c>
      <c r="U133" s="36">
        <v>48053.819024999997</v>
      </c>
      <c r="V133" s="36">
        <v>61619.155283749991</v>
      </c>
      <c r="W133" s="36">
        <v>42443.400098750004</v>
      </c>
      <c r="X133" s="36">
        <v>65270.456423749994</v>
      </c>
      <c r="Y133" s="22">
        <f t="shared" si="7"/>
        <v>452916.61293562496</v>
      </c>
      <c r="Z133" s="21"/>
    </row>
    <row r="134" spans="1:26" x14ac:dyDescent="0.25">
      <c r="A134" s="3" t="s">
        <v>257</v>
      </c>
      <c r="B134" s="1"/>
      <c r="C134" s="2" t="s">
        <v>258</v>
      </c>
      <c r="D134" s="8">
        <v>4691.6256712499999</v>
      </c>
      <c r="E134" s="12">
        <v>4762.3176562500003</v>
      </c>
      <c r="F134" s="15">
        <v>3079.80421875</v>
      </c>
      <c r="G134" s="16">
        <v>5072.2796250000001</v>
      </c>
      <c r="H134" s="17">
        <v>5859.8544375000001</v>
      </c>
      <c r="I134" s="18">
        <v>6563.2435312500002</v>
      </c>
      <c r="J134" s="19">
        <v>8797.616572500001</v>
      </c>
      <c r="K134" s="20">
        <v>6293.83001625</v>
      </c>
      <c r="M134" s="11">
        <f t="shared" si="4"/>
        <v>45120.571728750008</v>
      </c>
      <c r="N134" s="20">
        <f t="shared" si="5"/>
        <v>53268.46189875</v>
      </c>
      <c r="O134" s="31">
        <f t="shared" si="6"/>
        <v>8147.8901699999915</v>
      </c>
      <c r="P134" s="21"/>
      <c r="Q134" s="20">
        <v>4691.6256712499999</v>
      </c>
      <c r="R134" s="20">
        <v>4762.3176562500003</v>
      </c>
      <c r="S134" s="20">
        <v>3536.3670300000003</v>
      </c>
      <c r="T134" s="36">
        <v>6793.1702212499995</v>
      </c>
      <c r="U134" s="36">
        <v>8037.3078449999994</v>
      </c>
      <c r="V134" s="36">
        <v>8670.4565062499987</v>
      </c>
      <c r="W134" s="36">
        <v>9956.5837087499986</v>
      </c>
      <c r="X134" s="36">
        <v>6820.6332599999996</v>
      </c>
      <c r="Y134" s="22">
        <f t="shared" si="7"/>
        <v>53268.46189875</v>
      </c>
      <c r="Z134" s="21"/>
    </row>
    <row r="135" spans="1:26" x14ac:dyDescent="0.25">
      <c r="A135" s="3" t="s">
        <v>259</v>
      </c>
      <c r="B135" s="1"/>
      <c r="C135" s="2" t="s">
        <v>260</v>
      </c>
      <c r="D135" s="8">
        <v>1282.99556125</v>
      </c>
      <c r="E135" s="12">
        <v>0</v>
      </c>
      <c r="F135" s="15">
        <v>748.95711749999998</v>
      </c>
      <c r="G135" s="16">
        <v>1248.2618625</v>
      </c>
      <c r="H135" s="17">
        <v>1289.87059125</v>
      </c>
      <c r="I135" s="18">
        <v>540.91347374999998</v>
      </c>
      <c r="J135" s="19">
        <v>0</v>
      </c>
      <c r="K135" s="20">
        <v>6606.5452812499998</v>
      </c>
      <c r="M135" s="11">
        <f t="shared" si="4"/>
        <v>11717.5438875</v>
      </c>
      <c r="N135" s="20">
        <f t="shared" si="5"/>
        <v>11717.5438875</v>
      </c>
      <c r="O135" s="31">
        <f t="shared" si="6"/>
        <v>0</v>
      </c>
      <c r="P135" s="21"/>
      <c r="Q135" s="20">
        <v>1282.99556125</v>
      </c>
      <c r="R135" s="20">
        <v>0</v>
      </c>
      <c r="S135" s="20">
        <v>748.95711749999998</v>
      </c>
      <c r="T135" s="36">
        <v>1248.2618625</v>
      </c>
      <c r="U135" s="36">
        <v>1289.87059125</v>
      </c>
      <c r="V135" s="36">
        <v>540.91347374999998</v>
      </c>
      <c r="W135" s="36">
        <v>0</v>
      </c>
      <c r="X135" s="36">
        <v>6606.5452812499998</v>
      </c>
      <c r="Y135" s="22">
        <f t="shared" si="7"/>
        <v>11717.5438875</v>
      </c>
      <c r="Z135" s="21"/>
    </row>
    <row r="136" spans="1:26" x14ac:dyDescent="0.25">
      <c r="A136" s="3" t="s">
        <v>261</v>
      </c>
      <c r="B136" s="1"/>
      <c r="C136" s="2" t="s">
        <v>262</v>
      </c>
      <c r="D136" s="8">
        <v>15584.647856249998</v>
      </c>
      <c r="E136" s="12">
        <v>12129.40983375</v>
      </c>
      <c r="F136" s="15">
        <v>10994.505761249999</v>
      </c>
      <c r="G136" s="16">
        <v>7240.2641437499997</v>
      </c>
      <c r="H136" s="17">
        <v>7025.7530887499997</v>
      </c>
      <c r="I136" s="18">
        <v>8882.5018837499993</v>
      </c>
      <c r="J136" s="19">
        <v>7968.8976262499991</v>
      </c>
      <c r="K136" s="20">
        <v>7403.0109037499997</v>
      </c>
      <c r="M136" s="11">
        <f t="shared" ref="M136:M138" si="8">SUM(D136:L136)</f>
        <v>77228.99109749998</v>
      </c>
      <c r="N136" s="20">
        <f t="shared" ref="N136:N138" si="9">Y136</f>
        <v>77228.99109749998</v>
      </c>
      <c r="O136" s="31">
        <f t="shared" ref="O136:O138" si="10">N136-M136</f>
        <v>0</v>
      </c>
      <c r="P136" s="21"/>
      <c r="Q136" s="20">
        <v>15584.647856249998</v>
      </c>
      <c r="R136" s="20">
        <v>12129.40983375</v>
      </c>
      <c r="S136" s="20">
        <v>10994.505761249999</v>
      </c>
      <c r="T136" s="36">
        <v>6768.6918749999995</v>
      </c>
      <c r="U136" s="36">
        <v>7497.3253574999999</v>
      </c>
      <c r="V136" s="36">
        <v>8882.5018837499993</v>
      </c>
      <c r="W136" s="36">
        <v>7968.8976262499991</v>
      </c>
      <c r="X136" s="36">
        <v>7403.0109037499997</v>
      </c>
      <c r="Y136" s="22">
        <f t="shared" ref="Y136" si="11">SUM(Q136:X136)</f>
        <v>77228.99109749998</v>
      </c>
      <c r="Z136" s="21"/>
    </row>
    <row r="137" spans="1:26" x14ac:dyDescent="0.25">
      <c r="M137" s="11">
        <f t="shared" si="8"/>
        <v>0</v>
      </c>
      <c r="N137" s="20">
        <f t="shared" si="9"/>
        <v>0</v>
      </c>
      <c r="O137" s="31">
        <f t="shared" si="10"/>
        <v>0</v>
      </c>
      <c r="P137" s="11"/>
      <c r="Y137" s="22">
        <f t="shared" ref="Y137:Y138" si="12">SUM(Q137:X137)</f>
        <v>0</v>
      </c>
    </row>
    <row r="138" spans="1:26" x14ac:dyDescent="0.25">
      <c r="C138" s="9" t="s">
        <v>265</v>
      </c>
      <c r="D138" s="10">
        <f t="shared" ref="D138:K138" si="13">SUM(D7:D137)</f>
        <v>1755041.477061874</v>
      </c>
      <c r="E138" s="11">
        <f t="shared" si="13"/>
        <v>1606836.6852074997</v>
      </c>
      <c r="F138" s="11">
        <f t="shared" si="13"/>
        <v>1342869.7299231251</v>
      </c>
      <c r="G138" s="11">
        <f t="shared" si="13"/>
        <v>1927355.2205318757</v>
      </c>
      <c r="H138" s="11">
        <f t="shared" si="13"/>
        <v>1472721.0010387492</v>
      </c>
      <c r="I138" s="11">
        <f t="shared" si="13"/>
        <v>1496205.7877981253</v>
      </c>
      <c r="J138" s="11">
        <f t="shared" si="13"/>
        <v>1611873.9058287502</v>
      </c>
      <c r="K138" s="11">
        <f t="shared" si="13"/>
        <v>1444327.957845876</v>
      </c>
      <c r="M138" s="11">
        <f t="shared" si="8"/>
        <v>12657231.765235875</v>
      </c>
      <c r="N138" s="20">
        <f t="shared" si="9"/>
        <v>12577748.632368376</v>
      </c>
      <c r="O138" s="31">
        <f t="shared" si="10"/>
        <v>-79483.132867498323</v>
      </c>
      <c r="P138" s="11"/>
      <c r="Q138" s="22">
        <f t="shared" ref="Q138:X138" si="14">SUM(Q7:Q137)</f>
        <v>1648777.3750299995</v>
      </c>
      <c r="R138" s="22">
        <f t="shared" si="14"/>
        <v>1538048.6247643754</v>
      </c>
      <c r="S138" s="22">
        <f t="shared" si="14"/>
        <v>1341802.5211881248</v>
      </c>
      <c r="T138" s="22">
        <f t="shared" si="14"/>
        <v>1951130.0854993754</v>
      </c>
      <c r="U138" s="22">
        <f t="shared" si="14"/>
        <v>1488414.1490556241</v>
      </c>
      <c r="V138" s="22">
        <f t="shared" si="14"/>
        <v>1507503.9351012502</v>
      </c>
      <c r="W138" s="22">
        <f t="shared" si="14"/>
        <v>1634387.4513425005</v>
      </c>
      <c r="X138" s="22">
        <f t="shared" si="14"/>
        <v>1467684.4903871254</v>
      </c>
      <c r="Y138" s="22">
        <f t="shared" si="12"/>
        <v>12577748.632368376</v>
      </c>
    </row>
    <row r="139" spans="1:26" x14ac:dyDescent="0.25">
      <c r="F139" s="14"/>
      <c r="G139" s="14"/>
    </row>
    <row r="140" spans="1:26" x14ac:dyDescent="0.25">
      <c r="J140" t="s">
        <v>281</v>
      </c>
      <c r="K140" s="22">
        <f>SUM(D138:K138)</f>
        <v>12657231.765235875</v>
      </c>
    </row>
    <row r="142" spans="1:26" x14ac:dyDescent="0.25">
      <c r="K142" t="s">
        <v>276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0"/>
  <sheetViews>
    <sheetView workbookViewId="0">
      <selection activeCell="D7" sqref="D7"/>
    </sheetView>
  </sheetViews>
  <sheetFormatPr defaultRowHeight="15" x14ac:dyDescent="0.25"/>
  <cols>
    <col min="2" max="2" width="1.28515625" customWidth="1"/>
    <col min="3" max="3" width="19" bestFit="1" customWidth="1"/>
    <col min="4" max="9" width="11.7109375" customWidth="1"/>
    <col min="10" max="11" width="12.7109375" customWidth="1"/>
    <col min="12" max="12" width="1.7109375" customWidth="1"/>
    <col min="13" max="13" width="11.5703125" customWidth="1"/>
    <col min="14" max="25" width="14.28515625" customWidth="1"/>
  </cols>
  <sheetData>
    <row r="1" spans="1:27" x14ac:dyDescent="0.25">
      <c r="C1" t="s">
        <v>274</v>
      </c>
    </row>
    <row r="2" spans="1:27" x14ac:dyDescent="0.25">
      <c r="D2" s="13" t="s">
        <v>273</v>
      </c>
      <c r="E2" s="13" t="s">
        <v>273</v>
      </c>
      <c r="F2" s="13" t="s">
        <v>273</v>
      </c>
      <c r="G2" s="13" t="s">
        <v>273</v>
      </c>
      <c r="H2" s="13" t="s">
        <v>273</v>
      </c>
      <c r="I2" s="13" t="s">
        <v>273</v>
      </c>
      <c r="J2" s="13" t="s">
        <v>273</v>
      </c>
      <c r="K2" s="13" t="s">
        <v>273</v>
      </c>
      <c r="M2" s="13" t="s">
        <v>265</v>
      </c>
      <c r="N2" s="26" t="s">
        <v>288</v>
      </c>
      <c r="Q2" s="13" t="s">
        <v>285</v>
      </c>
      <c r="R2" s="13" t="s">
        <v>285</v>
      </c>
      <c r="S2" s="13" t="s">
        <v>285</v>
      </c>
      <c r="T2" s="13" t="s">
        <v>285</v>
      </c>
      <c r="U2" s="13" t="s">
        <v>285</v>
      </c>
      <c r="V2" s="13" t="s">
        <v>285</v>
      </c>
      <c r="W2" s="13" t="s">
        <v>285</v>
      </c>
      <c r="X2" s="13" t="s">
        <v>285</v>
      </c>
      <c r="Y2" s="13" t="s">
        <v>287</v>
      </c>
    </row>
    <row r="3" spans="1:27" x14ac:dyDescent="0.25">
      <c r="D3" s="13" t="s">
        <v>263</v>
      </c>
      <c r="E3" s="13" t="s">
        <v>266</v>
      </c>
      <c r="F3" s="13" t="s">
        <v>267</v>
      </c>
      <c r="G3" s="13" t="s">
        <v>268</v>
      </c>
      <c r="H3" s="13" t="s">
        <v>269</v>
      </c>
      <c r="I3" s="13" t="s">
        <v>270</v>
      </c>
      <c r="J3" s="13" t="s">
        <v>271</v>
      </c>
      <c r="K3" s="13" t="s">
        <v>272</v>
      </c>
      <c r="M3" s="24">
        <v>41821</v>
      </c>
      <c r="N3" s="28" t="s">
        <v>283</v>
      </c>
      <c r="Q3" s="13" t="s">
        <v>263</v>
      </c>
      <c r="R3" s="13" t="s">
        <v>266</v>
      </c>
      <c r="S3" s="13" t="s">
        <v>267</v>
      </c>
      <c r="T3" s="13" t="s">
        <v>268</v>
      </c>
      <c r="U3" s="13" t="s">
        <v>269</v>
      </c>
      <c r="V3" s="13" t="s">
        <v>270</v>
      </c>
      <c r="W3" s="13" t="s">
        <v>271</v>
      </c>
      <c r="X3" s="13" t="s">
        <v>272</v>
      </c>
      <c r="Y3" s="24">
        <v>41821</v>
      </c>
    </row>
    <row r="4" spans="1:27" x14ac:dyDescent="0.25">
      <c r="A4" s="1"/>
      <c r="B4" s="1"/>
      <c r="C4" s="1"/>
      <c r="D4" s="13" t="s">
        <v>264</v>
      </c>
      <c r="E4" s="13" t="s">
        <v>264</v>
      </c>
      <c r="F4" s="13" t="s">
        <v>264</v>
      </c>
      <c r="G4" s="13" t="s">
        <v>264</v>
      </c>
      <c r="H4" s="13" t="s">
        <v>264</v>
      </c>
      <c r="I4" s="13" t="s">
        <v>264</v>
      </c>
      <c r="J4" s="13" t="s">
        <v>264</v>
      </c>
      <c r="K4" s="13" t="s">
        <v>264</v>
      </c>
      <c r="M4" s="13" t="s">
        <v>280</v>
      </c>
      <c r="N4" s="26" t="s">
        <v>280</v>
      </c>
      <c r="O4" s="32" t="s">
        <v>284</v>
      </c>
      <c r="P4" s="26"/>
      <c r="Q4" s="13" t="s">
        <v>264</v>
      </c>
      <c r="R4" s="13" t="s">
        <v>264</v>
      </c>
      <c r="S4" s="13" t="s">
        <v>264</v>
      </c>
      <c r="T4" s="13" t="s">
        <v>264</v>
      </c>
      <c r="U4" s="13" t="s">
        <v>264</v>
      </c>
      <c r="V4" s="13" t="s">
        <v>264</v>
      </c>
      <c r="W4" s="13" t="s">
        <v>264</v>
      </c>
      <c r="X4" s="13" t="s">
        <v>264</v>
      </c>
      <c r="Y4" s="13" t="s">
        <v>280</v>
      </c>
    </row>
    <row r="5" spans="1:27" x14ac:dyDescent="0.25">
      <c r="A5" s="5" t="s">
        <v>0</v>
      </c>
      <c r="B5" s="4"/>
      <c r="C5" s="4"/>
      <c r="O5" s="33"/>
    </row>
    <row r="6" spans="1:27" x14ac:dyDescent="0.25">
      <c r="A6" s="6" t="s">
        <v>1</v>
      </c>
      <c r="B6" s="7"/>
      <c r="C6" s="7" t="s">
        <v>2</v>
      </c>
      <c r="O6" s="33"/>
    </row>
    <row r="7" spans="1:27" x14ac:dyDescent="0.25">
      <c r="A7" s="3" t="s">
        <v>3</v>
      </c>
      <c r="B7" s="1"/>
      <c r="C7" s="2" t="s">
        <v>4</v>
      </c>
      <c r="D7" s="20">
        <v>0</v>
      </c>
      <c r="E7" s="20">
        <v>38.069899999999997</v>
      </c>
      <c r="F7" s="20">
        <v>38.069899999999997</v>
      </c>
      <c r="G7" s="20">
        <v>76.139799999999994</v>
      </c>
      <c r="H7" s="20">
        <v>114.21</v>
      </c>
      <c r="I7" s="20">
        <v>152.27959999999999</v>
      </c>
      <c r="J7" s="20">
        <v>25.022359999999999</v>
      </c>
      <c r="K7" s="20">
        <v>0</v>
      </c>
      <c r="L7" s="21"/>
      <c r="M7" s="11">
        <f>SUM(D7:L7)</f>
        <v>443.79155999999995</v>
      </c>
      <c r="N7" s="20">
        <f>Y7</f>
        <v>443.79155999999995</v>
      </c>
      <c r="O7" s="31">
        <f>N7-M7</f>
        <v>0</v>
      </c>
      <c r="P7" s="11"/>
      <c r="Q7" s="29">
        <v>0</v>
      </c>
      <c r="R7" s="20">
        <v>38.069899999999997</v>
      </c>
      <c r="S7" s="20">
        <v>38.069899999999997</v>
      </c>
      <c r="T7" s="36">
        <v>76.139799999999994</v>
      </c>
      <c r="U7" s="36">
        <v>114.21</v>
      </c>
      <c r="V7" s="36">
        <v>152.27959999999999</v>
      </c>
      <c r="W7" s="36">
        <v>25.022359999999999</v>
      </c>
      <c r="X7" s="36">
        <v>0</v>
      </c>
      <c r="Y7" s="22">
        <f>SUM(Q7:X7)</f>
        <v>443.79155999999995</v>
      </c>
      <c r="Z7" s="21"/>
      <c r="AA7" s="21"/>
    </row>
    <row r="8" spans="1:27" x14ac:dyDescent="0.25">
      <c r="A8" s="3" t="s">
        <v>5</v>
      </c>
      <c r="B8" s="1"/>
      <c r="C8" s="2" t="s">
        <v>6</v>
      </c>
      <c r="D8" s="20">
        <v>1679.8751500000001</v>
      </c>
      <c r="E8" s="20">
        <v>1095.5707500000001</v>
      </c>
      <c r="F8" s="20">
        <v>803.41854999999998</v>
      </c>
      <c r="G8" s="20">
        <v>949.49465000000009</v>
      </c>
      <c r="H8" s="20">
        <v>1314.68</v>
      </c>
      <c r="I8" s="20">
        <v>959.33521299999995</v>
      </c>
      <c r="J8" s="20">
        <v>876.45660000000009</v>
      </c>
      <c r="K8" s="20">
        <v>1460.761</v>
      </c>
      <c r="L8" s="21"/>
      <c r="M8" s="11">
        <f t="shared" ref="M8:M71" si="0">SUM(D8:L8)</f>
        <v>9139.5919130000002</v>
      </c>
      <c r="N8" s="20">
        <f t="shared" ref="N8:N71" si="1">Y8</f>
        <v>10016.054362999999</v>
      </c>
      <c r="O8" s="31">
        <f t="shared" ref="O8:O71" si="2">N8-M8</f>
        <v>876.46244999999908</v>
      </c>
      <c r="P8" s="11"/>
      <c r="Q8" s="29">
        <v>1972.0273500000001</v>
      </c>
      <c r="R8" s="20">
        <v>1314.6849</v>
      </c>
      <c r="S8" s="20">
        <v>803.41854999999998</v>
      </c>
      <c r="T8" s="36">
        <v>1022.5327000000001</v>
      </c>
      <c r="U8" s="36">
        <v>1533.8</v>
      </c>
      <c r="V8" s="36">
        <v>1032.373263</v>
      </c>
      <c r="W8" s="36">
        <v>876.45660000000009</v>
      </c>
      <c r="X8" s="36">
        <v>1460.761</v>
      </c>
      <c r="Y8" s="22">
        <f t="shared" ref="Y8:Y71" si="3">SUM(Q8:X8)</f>
        <v>10016.054362999999</v>
      </c>
      <c r="Z8" s="21"/>
      <c r="AA8" s="21"/>
    </row>
    <row r="9" spans="1:27" x14ac:dyDescent="0.25">
      <c r="A9" s="3" t="s">
        <v>7</v>
      </c>
      <c r="B9" s="1"/>
      <c r="C9" s="2" t="s">
        <v>8</v>
      </c>
      <c r="D9" s="20">
        <v>0</v>
      </c>
      <c r="E9" s="20">
        <v>0</v>
      </c>
      <c r="F9" s="20">
        <v>0</v>
      </c>
      <c r="G9" s="20">
        <v>62.818599999999996</v>
      </c>
      <c r="H9" s="20">
        <v>62.82</v>
      </c>
      <c r="I9" s="20">
        <v>31.409299999999998</v>
      </c>
      <c r="J9" s="20">
        <v>31.409299999999998</v>
      </c>
      <c r="K9" s="20">
        <v>31.409299999999998</v>
      </c>
      <c r="L9" s="21"/>
      <c r="M9" s="11">
        <f t="shared" si="0"/>
        <v>219.8665</v>
      </c>
      <c r="N9" s="20">
        <f t="shared" si="1"/>
        <v>219.8665</v>
      </c>
      <c r="O9" s="31">
        <f t="shared" si="2"/>
        <v>0</v>
      </c>
      <c r="P9" s="11"/>
      <c r="Q9" s="29">
        <v>0</v>
      </c>
      <c r="R9" s="20">
        <v>0</v>
      </c>
      <c r="S9" s="20">
        <v>0</v>
      </c>
      <c r="T9" s="36">
        <v>62.818599999999996</v>
      </c>
      <c r="U9" s="36">
        <v>62.82</v>
      </c>
      <c r="V9" s="36">
        <v>31.409299999999998</v>
      </c>
      <c r="W9" s="36">
        <v>31.409299999999998</v>
      </c>
      <c r="X9" s="36">
        <v>31.409299999999998</v>
      </c>
      <c r="Y9" s="22">
        <f t="shared" si="3"/>
        <v>219.8665</v>
      </c>
      <c r="Z9" s="21"/>
      <c r="AA9" s="21"/>
    </row>
    <row r="10" spans="1:27" x14ac:dyDescent="0.25">
      <c r="A10" s="3" t="s">
        <v>9</v>
      </c>
      <c r="B10" s="1"/>
      <c r="C10" s="2" t="s">
        <v>10</v>
      </c>
      <c r="D10" s="20">
        <v>53.350099999999998</v>
      </c>
      <c r="E10" s="20">
        <v>106.7002</v>
      </c>
      <c r="F10" s="20">
        <v>0</v>
      </c>
      <c r="G10" s="20">
        <v>0</v>
      </c>
      <c r="H10" s="20">
        <v>106.7</v>
      </c>
      <c r="I10" s="20">
        <v>0</v>
      </c>
      <c r="J10" s="20">
        <v>0</v>
      </c>
      <c r="K10" s="20">
        <v>0</v>
      </c>
      <c r="L10" s="21"/>
      <c r="M10" s="11">
        <f t="shared" si="0"/>
        <v>266.75029999999998</v>
      </c>
      <c r="N10" s="20">
        <f t="shared" si="1"/>
        <v>0</v>
      </c>
      <c r="O10" s="31">
        <f t="shared" si="2"/>
        <v>-266.75029999999998</v>
      </c>
      <c r="P10" s="11"/>
      <c r="Q10" s="29">
        <v>0</v>
      </c>
      <c r="R10" s="20">
        <v>0</v>
      </c>
      <c r="S10" s="20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22">
        <f t="shared" si="3"/>
        <v>0</v>
      </c>
      <c r="Z10" s="21"/>
      <c r="AA10" s="21"/>
    </row>
    <row r="11" spans="1:27" x14ac:dyDescent="0.25">
      <c r="A11" s="3" t="s">
        <v>11</v>
      </c>
      <c r="B11" s="1"/>
      <c r="C11" s="2" t="s">
        <v>12</v>
      </c>
      <c r="D11" s="20">
        <v>133.30994999999999</v>
      </c>
      <c r="E11" s="20">
        <v>222.18324999999999</v>
      </c>
      <c r="F11" s="20">
        <v>0</v>
      </c>
      <c r="G11" s="20">
        <v>88.8733</v>
      </c>
      <c r="H11" s="20">
        <v>177.75</v>
      </c>
      <c r="I11" s="20">
        <v>0</v>
      </c>
      <c r="J11" s="20">
        <v>0</v>
      </c>
      <c r="K11" s="20">
        <v>0</v>
      </c>
      <c r="L11" s="21"/>
      <c r="M11" s="11">
        <f t="shared" si="0"/>
        <v>622.11649999999997</v>
      </c>
      <c r="N11" s="20">
        <f t="shared" si="1"/>
        <v>622.11649999999997</v>
      </c>
      <c r="O11" s="31">
        <f t="shared" si="2"/>
        <v>0</v>
      </c>
      <c r="P11" s="11"/>
      <c r="Q11" s="29">
        <v>133.30994999999999</v>
      </c>
      <c r="R11" s="20">
        <v>222.18324999999999</v>
      </c>
      <c r="S11" s="20">
        <v>0</v>
      </c>
      <c r="T11" s="36">
        <v>88.8733</v>
      </c>
      <c r="U11" s="36">
        <v>177.75</v>
      </c>
      <c r="V11" s="36">
        <v>0</v>
      </c>
      <c r="W11" s="36">
        <v>0</v>
      </c>
      <c r="X11" s="36">
        <v>0</v>
      </c>
      <c r="Y11" s="22">
        <f t="shared" si="3"/>
        <v>622.11649999999997</v>
      </c>
      <c r="Z11" s="21"/>
      <c r="AA11" s="21"/>
    </row>
    <row r="12" spans="1:27" x14ac:dyDescent="0.25">
      <c r="A12" s="3" t="s">
        <v>13</v>
      </c>
      <c r="B12" s="1"/>
      <c r="C12" s="2" t="s">
        <v>14</v>
      </c>
      <c r="D12" s="20">
        <v>215.40837500000001</v>
      </c>
      <c r="E12" s="20">
        <v>215.40837500000001</v>
      </c>
      <c r="F12" s="20">
        <v>215.40837500000001</v>
      </c>
      <c r="G12" s="20">
        <v>215.40837500000001</v>
      </c>
      <c r="H12" s="20">
        <v>129.25</v>
      </c>
      <c r="I12" s="20">
        <v>258.49005</v>
      </c>
      <c r="J12" s="20">
        <v>86.163350000000008</v>
      </c>
      <c r="K12" s="20">
        <v>86.163350000000008</v>
      </c>
      <c r="L12" s="21"/>
      <c r="M12" s="11">
        <f t="shared" si="0"/>
        <v>1421.7002500000001</v>
      </c>
      <c r="N12" s="20">
        <f t="shared" si="1"/>
        <v>1421.7002500000001</v>
      </c>
      <c r="O12" s="31">
        <f t="shared" si="2"/>
        <v>0</v>
      </c>
      <c r="P12" s="11"/>
      <c r="Q12" s="29">
        <v>215.40837500000001</v>
      </c>
      <c r="R12" s="20">
        <v>215.40837500000001</v>
      </c>
      <c r="S12" s="20">
        <v>215.40837500000001</v>
      </c>
      <c r="T12" s="36">
        <v>215.40837500000001</v>
      </c>
      <c r="U12" s="36">
        <v>129.25</v>
      </c>
      <c r="V12" s="36">
        <v>215.40837500000001</v>
      </c>
      <c r="W12" s="36">
        <v>129.245025</v>
      </c>
      <c r="X12" s="36">
        <v>86.163350000000008</v>
      </c>
      <c r="Y12" s="22">
        <f t="shared" si="3"/>
        <v>1421.7002500000001</v>
      </c>
      <c r="Z12" s="21"/>
      <c r="AA12" s="21"/>
    </row>
    <row r="13" spans="1:27" x14ac:dyDescent="0.25">
      <c r="A13" s="3" t="s">
        <v>15</v>
      </c>
      <c r="B13" s="1"/>
      <c r="C13" s="2" t="s">
        <v>16</v>
      </c>
      <c r="D13" s="20">
        <v>901.53179999999998</v>
      </c>
      <c r="E13" s="20">
        <v>601.02120000000002</v>
      </c>
      <c r="F13" s="20">
        <v>1202.0424</v>
      </c>
      <c r="G13" s="20">
        <v>751.27649999999994</v>
      </c>
      <c r="H13" s="20">
        <v>606.19000000000005</v>
      </c>
      <c r="I13" s="20">
        <v>751.27649999999994</v>
      </c>
      <c r="J13" s="20">
        <v>1202.0424</v>
      </c>
      <c r="K13" s="20">
        <v>676.14885000000004</v>
      </c>
      <c r="L13" s="21"/>
      <c r="M13" s="11">
        <f t="shared" si="0"/>
        <v>6691.5296500000004</v>
      </c>
      <c r="N13" s="20">
        <f t="shared" si="1"/>
        <v>6691.5373</v>
      </c>
      <c r="O13" s="31">
        <f t="shared" si="2"/>
        <v>7.6499999995576218E-3</v>
      </c>
      <c r="P13" s="11"/>
      <c r="Q13" s="29">
        <v>901.53179999999998</v>
      </c>
      <c r="R13" s="20">
        <v>601.02120000000002</v>
      </c>
      <c r="S13" s="20">
        <v>1202.0424</v>
      </c>
      <c r="T13" s="36">
        <v>751.27649999999994</v>
      </c>
      <c r="U13" s="36">
        <v>531.07000000000005</v>
      </c>
      <c r="V13" s="36">
        <v>826.40414999999996</v>
      </c>
      <c r="W13" s="36">
        <v>1202.0424</v>
      </c>
      <c r="X13" s="36">
        <v>676.14885000000004</v>
      </c>
      <c r="Y13" s="22">
        <f t="shared" si="3"/>
        <v>6691.5373</v>
      </c>
      <c r="Z13" s="21"/>
      <c r="AA13" s="21"/>
    </row>
    <row r="14" spans="1:27" x14ac:dyDescent="0.25">
      <c r="A14" s="3" t="s">
        <v>17</v>
      </c>
      <c r="B14" s="1"/>
      <c r="C14" s="2" t="s">
        <v>18</v>
      </c>
      <c r="D14" s="20">
        <v>1191.2972109999998</v>
      </c>
      <c r="E14" s="20">
        <v>1102.446995</v>
      </c>
      <c r="F14" s="20">
        <v>970.29269999999997</v>
      </c>
      <c r="G14" s="20">
        <v>1132.0081499999999</v>
      </c>
      <c r="H14" s="20">
        <v>592.96</v>
      </c>
      <c r="I14" s="20">
        <v>539.05150000000003</v>
      </c>
      <c r="J14" s="20">
        <v>808.57724999999994</v>
      </c>
      <c r="K14" s="20">
        <v>431.24119999999999</v>
      </c>
      <c r="L14" s="21"/>
      <c r="M14" s="11">
        <f t="shared" si="0"/>
        <v>6767.8750060000002</v>
      </c>
      <c r="N14" s="20">
        <f t="shared" si="1"/>
        <v>6766.1313530000007</v>
      </c>
      <c r="O14" s="31">
        <f t="shared" si="2"/>
        <v>-1.74365299999954</v>
      </c>
      <c r="P14" s="11"/>
      <c r="Q14" s="29">
        <v>1137.392061</v>
      </c>
      <c r="R14" s="20">
        <v>938.99304199999995</v>
      </c>
      <c r="S14" s="20">
        <v>1024.19785</v>
      </c>
      <c r="T14" s="36">
        <v>1185.9132999999999</v>
      </c>
      <c r="U14" s="36">
        <v>646.86</v>
      </c>
      <c r="V14" s="36">
        <v>592.95664999999997</v>
      </c>
      <c r="W14" s="36">
        <v>808.57724999999994</v>
      </c>
      <c r="X14" s="36">
        <v>431.24119999999999</v>
      </c>
      <c r="Y14" s="22">
        <f t="shared" si="3"/>
        <v>6766.1313530000007</v>
      </c>
      <c r="Z14" s="21"/>
      <c r="AA14" s="21"/>
    </row>
    <row r="15" spans="1:27" x14ac:dyDescent="0.25">
      <c r="A15" s="3" t="s">
        <v>19</v>
      </c>
      <c r="B15" s="1"/>
      <c r="C15" s="2" t="s">
        <v>20</v>
      </c>
      <c r="D15" s="20">
        <v>279.35340000000002</v>
      </c>
      <c r="E15" s="20">
        <v>139.67670000000001</v>
      </c>
      <c r="F15" s="20">
        <v>117.14875199999999</v>
      </c>
      <c r="G15" s="20">
        <v>69.838350000000005</v>
      </c>
      <c r="H15" s="20">
        <v>69.84</v>
      </c>
      <c r="I15" s="20">
        <v>69.838350000000005</v>
      </c>
      <c r="J15" s="20">
        <v>69.838350000000005</v>
      </c>
      <c r="K15" s="20">
        <v>69.838350000000005</v>
      </c>
      <c r="L15" s="21"/>
      <c r="M15" s="11">
        <f t="shared" si="0"/>
        <v>885.372252</v>
      </c>
      <c r="N15" s="20">
        <f t="shared" si="1"/>
        <v>885.372252</v>
      </c>
      <c r="O15" s="31">
        <f t="shared" si="2"/>
        <v>0</v>
      </c>
      <c r="P15" s="11"/>
      <c r="Q15" s="29">
        <v>279.35340000000002</v>
      </c>
      <c r="R15" s="20">
        <v>139.67670000000001</v>
      </c>
      <c r="S15" s="20">
        <v>117.14875199999999</v>
      </c>
      <c r="T15" s="36">
        <v>69.838350000000005</v>
      </c>
      <c r="U15" s="36">
        <v>69.84</v>
      </c>
      <c r="V15" s="36">
        <v>69.838350000000005</v>
      </c>
      <c r="W15" s="36">
        <v>69.838350000000005</v>
      </c>
      <c r="X15" s="36">
        <v>69.838350000000005</v>
      </c>
      <c r="Y15" s="22">
        <f t="shared" si="3"/>
        <v>885.372252</v>
      </c>
      <c r="Z15" s="21"/>
      <c r="AA15" s="21"/>
    </row>
    <row r="16" spans="1:27" x14ac:dyDescent="0.25">
      <c r="A16" s="3" t="s">
        <v>21</v>
      </c>
      <c r="B16" s="1"/>
      <c r="C16" s="2" t="s">
        <v>22</v>
      </c>
      <c r="D16" s="20">
        <v>964.95442500000001</v>
      </c>
      <c r="E16" s="20">
        <v>812.59320000000002</v>
      </c>
      <c r="F16" s="20">
        <v>558.657825</v>
      </c>
      <c r="G16" s="20">
        <v>152.36122499999999</v>
      </c>
      <c r="H16" s="20">
        <v>304.72000000000003</v>
      </c>
      <c r="I16" s="20">
        <v>770.01138749999996</v>
      </c>
      <c r="J16" s="20">
        <v>507.87074999999999</v>
      </c>
      <c r="K16" s="20">
        <v>378.36452500000001</v>
      </c>
      <c r="L16" s="21"/>
      <c r="M16" s="11">
        <f t="shared" si="0"/>
        <v>4449.5333375</v>
      </c>
      <c r="N16" s="20">
        <f t="shared" si="1"/>
        <v>4757.5207874999996</v>
      </c>
      <c r="O16" s="31">
        <f t="shared" si="2"/>
        <v>307.98744999999963</v>
      </c>
      <c r="P16" s="11"/>
      <c r="Q16" s="29">
        <v>964.95442500000001</v>
      </c>
      <c r="R16" s="20">
        <v>812.59320000000002</v>
      </c>
      <c r="S16" s="20">
        <v>558.657825</v>
      </c>
      <c r="T16" s="36">
        <v>152.36122499999999</v>
      </c>
      <c r="U16" s="36">
        <v>304.72000000000003</v>
      </c>
      <c r="V16" s="36">
        <v>973.15968750000002</v>
      </c>
      <c r="W16" s="36">
        <v>558.657825</v>
      </c>
      <c r="X16" s="36">
        <v>432.41660000000002</v>
      </c>
      <c r="Y16" s="22">
        <f t="shared" si="3"/>
        <v>4757.5207874999996</v>
      </c>
      <c r="Z16" s="21"/>
      <c r="AA16" s="21"/>
    </row>
    <row r="17" spans="1:27" x14ac:dyDescent="0.25">
      <c r="A17" s="3" t="s">
        <v>23</v>
      </c>
      <c r="B17" s="1"/>
      <c r="C17" s="2" t="s">
        <v>24</v>
      </c>
      <c r="D17" s="20">
        <v>68.858850000000004</v>
      </c>
      <c r="E17" s="20">
        <v>34.429425000000002</v>
      </c>
      <c r="F17" s="20">
        <v>34.429425000000002</v>
      </c>
      <c r="G17" s="20">
        <v>34.429425000000002</v>
      </c>
      <c r="H17" s="20">
        <v>34.43</v>
      </c>
      <c r="I17" s="20">
        <v>172.14712500000002</v>
      </c>
      <c r="J17" s="20">
        <v>34.429425000000002</v>
      </c>
      <c r="K17" s="20">
        <v>34.429425000000002</v>
      </c>
      <c r="L17" s="21"/>
      <c r="M17" s="11">
        <f t="shared" si="0"/>
        <v>447.5831</v>
      </c>
      <c r="N17" s="20">
        <f t="shared" si="1"/>
        <v>447.58252499999998</v>
      </c>
      <c r="O17" s="31">
        <f t="shared" si="2"/>
        <v>-5.7500000002619345E-4</v>
      </c>
      <c r="P17" s="11"/>
      <c r="Q17" s="29">
        <v>0</v>
      </c>
      <c r="R17" s="20">
        <v>0</v>
      </c>
      <c r="S17" s="20">
        <v>0</v>
      </c>
      <c r="T17" s="36">
        <v>0</v>
      </c>
      <c r="U17" s="36">
        <v>0</v>
      </c>
      <c r="V17" s="36">
        <v>378.72367500000001</v>
      </c>
      <c r="W17" s="36">
        <v>34.429425000000002</v>
      </c>
      <c r="X17" s="36">
        <v>34.429425000000002</v>
      </c>
      <c r="Y17" s="22">
        <f t="shared" si="3"/>
        <v>447.58252499999998</v>
      </c>
      <c r="Z17" s="21"/>
      <c r="AA17" s="21"/>
    </row>
    <row r="18" spans="1:27" x14ac:dyDescent="0.25">
      <c r="A18" s="3" t="s">
        <v>25</v>
      </c>
      <c r="B18" s="1"/>
      <c r="C18" s="2" t="s">
        <v>26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1"/>
      <c r="M18" s="11">
        <f t="shared" si="0"/>
        <v>0</v>
      </c>
      <c r="N18" s="20">
        <f t="shared" si="1"/>
        <v>0</v>
      </c>
      <c r="O18" s="31">
        <f t="shared" si="2"/>
        <v>0</v>
      </c>
      <c r="P18" s="11"/>
      <c r="Q18" s="29">
        <v>0</v>
      </c>
      <c r="R18" s="20">
        <v>0</v>
      </c>
      <c r="S18" s="20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22">
        <f t="shared" si="3"/>
        <v>0</v>
      </c>
      <c r="Z18" s="21"/>
      <c r="AA18" s="21"/>
    </row>
    <row r="19" spans="1:27" x14ac:dyDescent="0.25">
      <c r="A19" s="3" t="s">
        <v>27</v>
      </c>
      <c r="B19" s="1"/>
      <c r="C19" s="2" t="s">
        <v>28</v>
      </c>
      <c r="D19" s="20">
        <v>119.450025</v>
      </c>
      <c r="E19" s="20">
        <v>119.450025</v>
      </c>
      <c r="F19" s="20">
        <v>119.450025</v>
      </c>
      <c r="G19" s="20">
        <v>79.633350000000007</v>
      </c>
      <c r="H19" s="20">
        <v>79.63</v>
      </c>
      <c r="I19" s="20">
        <v>79.633350000000007</v>
      </c>
      <c r="J19" s="20">
        <v>0</v>
      </c>
      <c r="K19" s="20">
        <v>0</v>
      </c>
      <c r="L19" s="21"/>
      <c r="M19" s="11">
        <f t="shared" si="0"/>
        <v>597.24677500000007</v>
      </c>
      <c r="N19" s="20">
        <f t="shared" si="1"/>
        <v>597.24677500000007</v>
      </c>
      <c r="O19" s="31">
        <f t="shared" si="2"/>
        <v>0</v>
      </c>
      <c r="P19" s="11"/>
      <c r="Q19" s="29">
        <v>119.450025</v>
      </c>
      <c r="R19" s="20">
        <v>119.450025</v>
      </c>
      <c r="S19" s="20">
        <v>119.450025</v>
      </c>
      <c r="T19" s="36">
        <v>79.633350000000007</v>
      </c>
      <c r="U19" s="36">
        <v>79.63</v>
      </c>
      <c r="V19" s="36">
        <v>79.633350000000007</v>
      </c>
      <c r="W19" s="36">
        <v>0</v>
      </c>
      <c r="X19" s="36">
        <v>0</v>
      </c>
      <c r="Y19" s="22">
        <f t="shared" si="3"/>
        <v>597.24677500000007</v>
      </c>
      <c r="Z19" s="21"/>
      <c r="AA19" s="21"/>
    </row>
    <row r="20" spans="1:27" x14ac:dyDescent="0.25">
      <c r="A20" s="3" t="s">
        <v>29</v>
      </c>
      <c r="B20" s="1"/>
      <c r="C20" s="2" t="s">
        <v>30</v>
      </c>
      <c r="D20" s="20">
        <v>103.04339999999999</v>
      </c>
      <c r="E20" s="20">
        <v>618.2604</v>
      </c>
      <c r="F20" s="20">
        <v>51.521699999999996</v>
      </c>
      <c r="G20" s="20">
        <v>51.521699999999996</v>
      </c>
      <c r="H20" s="20">
        <v>515.22</v>
      </c>
      <c r="I20" s="20">
        <v>51.521699999999996</v>
      </c>
      <c r="J20" s="20">
        <v>51.521699999999996</v>
      </c>
      <c r="K20" s="20">
        <v>412.17359999999996</v>
      </c>
      <c r="L20" s="21"/>
      <c r="M20" s="11">
        <f t="shared" si="0"/>
        <v>1854.7842000000001</v>
      </c>
      <c r="N20" s="20">
        <f t="shared" si="1"/>
        <v>1854.7842000000001</v>
      </c>
      <c r="O20" s="31">
        <f t="shared" si="2"/>
        <v>0</v>
      </c>
      <c r="P20" s="11"/>
      <c r="Q20" s="29">
        <v>103.04339999999999</v>
      </c>
      <c r="R20" s="20">
        <v>618.2604</v>
      </c>
      <c r="S20" s="20">
        <v>51.521699999999996</v>
      </c>
      <c r="T20" s="36">
        <v>51.521699999999996</v>
      </c>
      <c r="U20" s="36">
        <v>515.22</v>
      </c>
      <c r="V20" s="36">
        <v>51.521699999999996</v>
      </c>
      <c r="W20" s="36">
        <v>51.521699999999996</v>
      </c>
      <c r="X20" s="36">
        <v>412.17359999999996</v>
      </c>
      <c r="Y20" s="22">
        <f t="shared" si="3"/>
        <v>1854.7842000000001</v>
      </c>
      <c r="Z20" s="21"/>
      <c r="AA20" s="21"/>
    </row>
    <row r="21" spans="1:27" x14ac:dyDescent="0.25">
      <c r="A21" s="3" t="s">
        <v>31</v>
      </c>
      <c r="B21" s="1"/>
      <c r="C21" s="2" t="s">
        <v>32</v>
      </c>
      <c r="D21" s="20">
        <v>66.05095</v>
      </c>
      <c r="E21" s="20">
        <v>66.05095</v>
      </c>
      <c r="F21" s="20">
        <v>66.05095</v>
      </c>
      <c r="G21" s="20">
        <v>66.05095</v>
      </c>
      <c r="H21" s="20">
        <v>66.05</v>
      </c>
      <c r="I21" s="20">
        <v>33.025475</v>
      </c>
      <c r="J21" s="20">
        <v>0</v>
      </c>
      <c r="K21" s="20">
        <v>0</v>
      </c>
      <c r="L21" s="21"/>
      <c r="M21" s="11">
        <f t="shared" si="0"/>
        <v>363.27927499999998</v>
      </c>
      <c r="N21" s="20">
        <f t="shared" si="1"/>
        <v>363.27927499999998</v>
      </c>
      <c r="O21" s="31">
        <f t="shared" si="2"/>
        <v>0</v>
      </c>
      <c r="P21" s="11"/>
      <c r="Q21" s="29">
        <v>66.05095</v>
      </c>
      <c r="R21" s="20">
        <v>66.05095</v>
      </c>
      <c r="S21" s="20">
        <v>66.05095</v>
      </c>
      <c r="T21" s="36">
        <v>66.05095</v>
      </c>
      <c r="U21" s="36">
        <v>66.05</v>
      </c>
      <c r="V21" s="36">
        <v>33.025475</v>
      </c>
      <c r="W21" s="36">
        <v>0</v>
      </c>
      <c r="X21" s="36">
        <v>0</v>
      </c>
      <c r="Y21" s="22">
        <f t="shared" si="3"/>
        <v>363.27927499999998</v>
      </c>
      <c r="Z21" s="21"/>
      <c r="AA21" s="21"/>
    </row>
    <row r="22" spans="1:27" x14ac:dyDescent="0.25">
      <c r="A22" s="3" t="s">
        <v>33</v>
      </c>
      <c r="B22" s="1"/>
      <c r="C22" s="2" t="s">
        <v>34</v>
      </c>
      <c r="D22" s="20">
        <v>0</v>
      </c>
      <c r="E22" s="20">
        <v>101.44354999999999</v>
      </c>
      <c r="F22" s="20">
        <v>0</v>
      </c>
      <c r="G22" s="20">
        <v>0</v>
      </c>
      <c r="H22" s="20">
        <v>152.16999999999999</v>
      </c>
      <c r="I22" s="20">
        <v>50.721774999999994</v>
      </c>
      <c r="J22" s="20">
        <v>0</v>
      </c>
      <c r="K22" s="20">
        <v>253.60887499999998</v>
      </c>
      <c r="L22" s="21"/>
      <c r="M22" s="11">
        <f t="shared" si="0"/>
        <v>557.94419999999991</v>
      </c>
      <c r="N22" s="20">
        <f t="shared" si="1"/>
        <v>456.49242499999997</v>
      </c>
      <c r="O22" s="31">
        <f t="shared" si="2"/>
        <v>-101.45177499999994</v>
      </c>
      <c r="P22" s="11"/>
      <c r="Q22" s="29">
        <v>0</v>
      </c>
      <c r="R22" s="20">
        <v>101.44354999999999</v>
      </c>
      <c r="S22" s="20">
        <v>0</v>
      </c>
      <c r="T22" s="36">
        <v>0</v>
      </c>
      <c r="U22" s="36">
        <v>101.44</v>
      </c>
      <c r="V22" s="36">
        <v>0</v>
      </c>
      <c r="W22" s="36">
        <v>0</v>
      </c>
      <c r="X22" s="36">
        <v>253.60887499999998</v>
      </c>
      <c r="Y22" s="22">
        <f t="shared" si="3"/>
        <v>456.49242499999997</v>
      </c>
      <c r="Z22" s="21"/>
      <c r="AA22" s="21"/>
    </row>
    <row r="23" spans="1:27" x14ac:dyDescent="0.25">
      <c r="A23" s="3" t="s">
        <v>35</v>
      </c>
      <c r="B23" s="1"/>
      <c r="C23" s="2" t="s">
        <v>36</v>
      </c>
      <c r="D23" s="20">
        <v>432.02479999999997</v>
      </c>
      <c r="E23" s="20">
        <v>270.01549999999997</v>
      </c>
      <c r="F23" s="20">
        <v>432.02479999999997</v>
      </c>
      <c r="G23" s="20">
        <v>378.02169999999995</v>
      </c>
      <c r="H23" s="20">
        <v>378.02</v>
      </c>
      <c r="I23" s="20">
        <v>378.02169999999995</v>
      </c>
      <c r="J23" s="20">
        <v>216.01239999999999</v>
      </c>
      <c r="K23" s="20">
        <v>324.01859999999999</v>
      </c>
      <c r="L23" s="21"/>
      <c r="M23" s="11">
        <f t="shared" si="0"/>
        <v>2808.1594999999998</v>
      </c>
      <c r="N23" s="20">
        <f t="shared" si="1"/>
        <v>2322.1346999999996</v>
      </c>
      <c r="O23" s="31">
        <f t="shared" si="2"/>
        <v>-486.02480000000014</v>
      </c>
      <c r="P23" s="11"/>
      <c r="Q23" s="29">
        <v>270.01549999999997</v>
      </c>
      <c r="R23" s="20">
        <v>216.01239999999999</v>
      </c>
      <c r="S23" s="20">
        <v>324.01859999999999</v>
      </c>
      <c r="T23" s="36">
        <v>324.01859999999999</v>
      </c>
      <c r="U23" s="36">
        <v>324.02</v>
      </c>
      <c r="V23" s="36">
        <v>324.01859999999999</v>
      </c>
      <c r="W23" s="36">
        <v>216.01239999999999</v>
      </c>
      <c r="X23" s="36">
        <v>324.01859999999999</v>
      </c>
      <c r="Y23" s="22">
        <f t="shared" si="3"/>
        <v>2322.1346999999996</v>
      </c>
      <c r="Z23" s="21"/>
      <c r="AA23" s="21"/>
    </row>
    <row r="24" spans="1:27" x14ac:dyDescent="0.25">
      <c r="A24" s="3" t="s">
        <v>37</v>
      </c>
      <c r="B24" s="1"/>
      <c r="C24" s="2" t="s">
        <v>38</v>
      </c>
      <c r="D24" s="20">
        <v>522.56324999999993</v>
      </c>
      <c r="E24" s="20">
        <v>190.023</v>
      </c>
      <c r="F24" s="20">
        <v>190.023</v>
      </c>
      <c r="G24" s="20">
        <v>237.52874999999997</v>
      </c>
      <c r="H24" s="20">
        <v>237.53</v>
      </c>
      <c r="I24" s="20">
        <v>427.55174999999997</v>
      </c>
      <c r="J24" s="20">
        <v>291.28226999999998</v>
      </c>
      <c r="K24" s="20">
        <v>142.51724999999999</v>
      </c>
      <c r="L24" s="21"/>
      <c r="M24" s="11">
        <f t="shared" si="0"/>
        <v>2239.0192699999998</v>
      </c>
      <c r="N24" s="20">
        <f t="shared" si="1"/>
        <v>2381.5322699999997</v>
      </c>
      <c r="O24" s="31">
        <f t="shared" si="2"/>
        <v>142.51299999999992</v>
      </c>
      <c r="P24" s="11"/>
      <c r="Q24" s="29">
        <v>570.06899999999996</v>
      </c>
      <c r="R24" s="20">
        <v>237.52874999999997</v>
      </c>
      <c r="S24" s="20">
        <v>190.023</v>
      </c>
      <c r="T24" s="36">
        <v>237.52874999999997</v>
      </c>
      <c r="U24" s="36">
        <v>190.02</v>
      </c>
      <c r="V24" s="36">
        <v>522.56324999999993</v>
      </c>
      <c r="W24" s="36">
        <v>291.28226999999998</v>
      </c>
      <c r="X24" s="36">
        <v>142.51724999999999</v>
      </c>
      <c r="Y24" s="22">
        <f t="shared" si="3"/>
        <v>2381.5322699999997</v>
      </c>
      <c r="Z24" s="21"/>
      <c r="AA24" s="21"/>
    </row>
    <row r="25" spans="1:27" x14ac:dyDescent="0.25">
      <c r="A25" s="3" t="s">
        <v>39</v>
      </c>
      <c r="B25" s="1"/>
      <c r="C25" s="2" t="s">
        <v>40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1"/>
      <c r="M25" s="11">
        <f t="shared" si="0"/>
        <v>0</v>
      </c>
      <c r="N25" s="20">
        <f t="shared" si="1"/>
        <v>0</v>
      </c>
      <c r="O25" s="31">
        <f t="shared" si="2"/>
        <v>0</v>
      </c>
      <c r="P25" s="11"/>
      <c r="Q25" s="29">
        <v>0</v>
      </c>
      <c r="R25" s="20">
        <v>0</v>
      </c>
      <c r="S25" s="20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22">
        <f t="shared" si="3"/>
        <v>0</v>
      </c>
      <c r="Z25" s="21"/>
      <c r="AA25" s="21"/>
    </row>
    <row r="26" spans="1:27" x14ac:dyDescent="0.25">
      <c r="A26" s="3" t="s">
        <v>41</v>
      </c>
      <c r="B26" s="1"/>
      <c r="C26" s="2" t="s">
        <v>42</v>
      </c>
      <c r="D26" s="20">
        <v>71.960599999999999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1"/>
      <c r="M26" s="11">
        <f t="shared" si="0"/>
        <v>71.960599999999999</v>
      </c>
      <c r="N26" s="20">
        <f t="shared" si="1"/>
        <v>71.960599999999999</v>
      </c>
      <c r="O26" s="31">
        <f t="shared" si="2"/>
        <v>0</v>
      </c>
      <c r="P26" s="11"/>
      <c r="Q26" s="29">
        <v>71.960599999999999</v>
      </c>
      <c r="R26" s="20">
        <v>0</v>
      </c>
      <c r="S26" s="20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22">
        <f t="shared" si="3"/>
        <v>71.960599999999999</v>
      </c>
      <c r="Z26" s="21"/>
      <c r="AA26" s="21"/>
    </row>
    <row r="27" spans="1:27" x14ac:dyDescent="0.25">
      <c r="A27" s="3" t="s">
        <v>43</v>
      </c>
      <c r="B27" s="1"/>
      <c r="C27" s="2" t="s">
        <v>44</v>
      </c>
      <c r="D27" s="20">
        <v>2224.5642269999998</v>
      </c>
      <c r="E27" s="20">
        <v>1761.2062999999998</v>
      </c>
      <c r="F27" s="20">
        <v>1572.505625</v>
      </c>
      <c r="G27" s="20">
        <v>1949.9069749999999</v>
      </c>
      <c r="H27" s="20">
        <v>1224.24</v>
      </c>
      <c r="I27" s="20">
        <v>1469.0236775000001</v>
      </c>
      <c r="J27" s="20">
        <v>1446.7051749999998</v>
      </c>
      <c r="K27" s="20">
        <v>2327.308325</v>
      </c>
      <c r="L27" s="21"/>
      <c r="M27" s="11">
        <f t="shared" si="0"/>
        <v>13975.460304499999</v>
      </c>
      <c r="N27" s="20">
        <f t="shared" si="1"/>
        <v>13071.800802499998</v>
      </c>
      <c r="O27" s="31">
        <f t="shared" si="2"/>
        <v>-903.65950200000043</v>
      </c>
      <c r="P27" s="11"/>
      <c r="Q27" s="29">
        <v>1824.1065249999999</v>
      </c>
      <c r="R27" s="20">
        <v>1446.7051749999998</v>
      </c>
      <c r="S27" s="20">
        <v>1446.7051749999998</v>
      </c>
      <c r="T27" s="36">
        <v>1949.9069749999999</v>
      </c>
      <c r="U27" s="36">
        <v>1224.24</v>
      </c>
      <c r="V27" s="36">
        <v>1469.0236775000001</v>
      </c>
      <c r="W27" s="36">
        <v>1446.7051749999998</v>
      </c>
      <c r="X27" s="36">
        <v>2264.4080999999996</v>
      </c>
      <c r="Y27" s="22">
        <f t="shared" si="3"/>
        <v>13071.800802499998</v>
      </c>
      <c r="Z27" s="21"/>
      <c r="AA27" s="21"/>
    </row>
    <row r="28" spans="1:27" x14ac:dyDescent="0.25">
      <c r="A28" s="3" t="s">
        <v>45</v>
      </c>
      <c r="B28" s="1"/>
      <c r="C28" s="2" t="s">
        <v>46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1"/>
      <c r="M28" s="11">
        <f t="shared" si="0"/>
        <v>0</v>
      </c>
      <c r="N28" s="20">
        <f t="shared" si="1"/>
        <v>0</v>
      </c>
      <c r="O28" s="31">
        <f t="shared" si="2"/>
        <v>0</v>
      </c>
      <c r="P28" s="11"/>
      <c r="Q28" s="29">
        <v>0</v>
      </c>
      <c r="R28" s="20">
        <v>0</v>
      </c>
      <c r="S28" s="20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22">
        <f t="shared" si="3"/>
        <v>0</v>
      </c>
      <c r="Z28" s="21"/>
      <c r="AA28" s="21"/>
    </row>
    <row r="29" spans="1:27" x14ac:dyDescent="0.25">
      <c r="A29" s="3" t="s">
        <v>47</v>
      </c>
      <c r="B29" s="1"/>
      <c r="C29" s="2" t="s">
        <v>48</v>
      </c>
      <c r="D29" s="20">
        <v>0</v>
      </c>
      <c r="E29" s="20">
        <v>0</v>
      </c>
      <c r="F29" s="20">
        <v>0</v>
      </c>
      <c r="G29" s="20">
        <v>189.43530000000001</v>
      </c>
      <c r="H29" s="20">
        <v>0</v>
      </c>
      <c r="I29" s="20">
        <v>0</v>
      </c>
      <c r="J29" s="20">
        <v>0</v>
      </c>
      <c r="K29" s="20">
        <v>94.717650000000006</v>
      </c>
      <c r="L29" s="21"/>
      <c r="M29" s="11">
        <f t="shared" si="0"/>
        <v>284.15295000000003</v>
      </c>
      <c r="N29" s="20">
        <f t="shared" si="1"/>
        <v>284.15295000000003</v>
      </c>
      <c r="O29" s="31">
        <f t="shared" si="2"/>
        <v>0</v>
      </c>
      <c r="P29" s="11"/>
      <c r="Q29" s="29">
        <v>0</v>
      </c>
      <c r="R29" s="20">
        <v>0</v>
      </c>
      <c r="S29" s="20">
        <v>0</v>
      </c>
      <c r="T29" s="36">
        <v>189.43530000000001</v>
      </c>
      <c r="U29" s="36">
        <v>0</v>
      </c>
      <c r="V29" s="36">
        <v>0</v>
      </c>
      <c r="W29" s="36">
        <v>0</v>
      </c>
      <c r="X29" s="36">
        <v>94.717650000000006</v>
      </c>
      <c r="Y29" s="22">
        <f t="shared" si="3"/>
        <v>284.15295000000003</v>
      </c>
      <c r="Z29" s="21"/>
      <c r="AA29" s="21"/>
    </row>
    <row r="30" spans="1:27" x14ac:dyDescent="0.25">
      <c r="A30" s="3" t="s">
        <v>49</v>
      </c>
      <c r="B30" s="1"/>
      <c r="C30" s="2" t="s">
        <v>50</v>
      </c>
      <c r="D30" s="20">
        <v>922.44412499999999</v>
      </c>
      <c r="E30" s="20">
        <v>430.47392499999995</v>
      </c>
      <c r="F30" s="20">
        <v>553.46647499999995</v>
      </c>
      <c r="G30" s="20">
        <v>737.95529999999997</v>
      </c>
      <c r="H30" s="20">
        <v>553.47</v>
      </c>
      <c r="I30" s="20">
        <v>553.46647499999995</v>
      </c>
      <c r="J30" s="20">
        <v>430.47392499999995</v>
      </c>
      <c r="K30" s="20">
        <v>122.99254999999999</v>
      </c>
      <c r="L30" s="21"/>
      <c r="M30" s="11">
        <f t="shared" si="0"/>
        <v>4304.7427750000006</v>
      </c>
      <c r="N30" s="20">
        <f t="shared" si="1"/>
        <v>4304.7427750000006</v>
      </c>
      <c r="O30" s="31">
        <f t="shared" si="2"/>
        <v>0</v>
      </c>
      <c r="P30" s="11"/>
      <c r="Q30" s="29">
        <v>922.44412499999999</v>
      </c>
      <c r="R30" s="20">
        <v>430.47392499999995</v>
      </c>
      <c r="S30" s="20">
        <v>553.46647499999995</v>
      </c>
      <c r="T30" s="36">
        <v>737.95529999999997</v>
      </c>
      <c r="U30" s="36">
        <v>553.47</v>
      </c>
      <c r="V30" s="36">
        <v>553.46647499999995</v>
      </c>
      <c r="W30" s="36">
        <v>430.47392499999995</v>
      </c>
      <c r="X30" s="36">
        <v>122.99254999999999</v>
      </c>
      <c r="Y30" s="22">
        <f t="shared" si="3"/>
        <v>4304.7427750000006</v>
      </c>
      <c r="Z30" s="21"/>
      <c r="AA30" s="21"/>
    </row>
    <row r="31" spans="1:27" x14ac:dyDescent="0.25">
      <c r="A31" s="3" t="s">
        <v>51</v>
      </c>
      <c r="B31" s="1"/>
      <c r="C31" s="2" t="s">
        <v>52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1"/>
      <c r="M31" s="11">
        <f t="shared" si="0"/>
        <v>0</v>
      </c>
      <c r="N31" s="20">
        <f t="shared" si="1"/>
        <v>0</v>
      </c>
      <c r="O31" s="31">
        <f t="shared" si="2"/>
        <v>0</v>
      </c>
      <c r="P31" s="11"/>
      <c r="Q31" s="29">
        <v>0</v>
      </c>
      <c r="R31" s="20">
        <v>0</v>
      </c>
      <c r="S31" s="20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22">
        <f t="shared" si="3"/>
        <v>0</v>
      </c>
      <c r="Z31" s="21"/>
      <c r="AA31" s="21"/>
    </row>
    <row r="32" spans="1:27" x14ac:dyDescent="0.25">
      <c r="A32" s="3" t="s">
        <v>53</v>
      </c>
      <c r="B32" s="1"/>
      <c r="C32" s="2" t="s">
        <v>54</v>
      </c>
      <c r="D32" s="20">
        <v>248.30325000000002</v>
      </c>
      <c r="E32" s="20">
        <v>546.26715000000002</v>
      </c>
      <c r="F32" s="20">
        <v>297.96390000000002</v>
      </c>
      <c r="G32" s="20">
        <v>297.96390000000002</v>
      </c>
      <c r="H32" s="20">
        <v>248.3</v>
      </c>
      <c r="I32" s="20">
        <v>397.28520000000003</v>
      </c>
      <c r="J32" s="20">
        <v>397.28520000000003</v>
      </c>
      <c r="K32" s="20">
        <v>645.58845000000008</v>
      </c>
      <c r="L32" s="21"/>
      <c r="M32" s="11">
        <f t="shared" si="0"/>
        <v>3078.95705</v>
      </c>
      <c r="N32" s="20">
        <f t="shared" si="1"/>
        <v>3078.95705</v>
      </c>
      <c r="O32" s="31">
        <f t="shared" si="2"/>
        <v>0</v>
      </c>
      <c r="P32" s="11"/>
      <c r="Q32" s="29">
        <v>248.30325000000002</v>
      </c>
      <c r="R32" s="20">
        <v>546.26715000000002</v>
      </c>
      <c r="S32" s="20">
        <v>297.96390000000002</v>
      </c>
      <c r="T32" s="36">
        <v>297.96390000000002</v>
      </c>
      <c r="U32" s="36">
        <v>248.3</v>
      </c>
      <c r="V32" s="36">
        <v>397.28520000000003</v>
      </c>
      <c r="W32" s="36">
        <v>397.28520000000003</v>
      </c>
      <c r="X32" s="36">
        <v>645.58845000000008</v>
      </c>
      <c r="Y32" s="22">
        <f t="shared" si="3"/>
        <v>3078.95705</v>
      </c>
      <c r="Z32" s="21"/>
      <c r="AA32" s="21"/>
    </row>
    <row r="33" spans="1:27" x14ac:dyDescent="0.25">
      <c r="A33" s="3" t="s">
        <v>55</v>
      </c>
      <c r="B33" s="1"/>
      <c r="C33" s="2" t="s">
        <v>56</v>
      </c>
      <c r="D33" s="20">
        <v>219.2774</v>
      </c>
      <c r="E33" s="20">
        <v>383.73544999999996</v>
      </c>
      <c r="F33" s="20">
        <v>164.45804999999999</v>
      </c>
      <c r="G33" s="20">
        <v>164.45804999999999</v>
      </c>
      <c r="H33" s="20">
        <v>164.46</v>
      </c>
      <c r="I33" s="20">
        <v>164.45804999999999</v>
      </c>
      <c r="J33" s="20">
        <v>54.81935</v>
      </c>
      <c r="K33" s="20">
        <v>0</v>
      </c>
      <c r="L33" s="21"/>
      <c r="M33" s="11">
        <f t="shared" si="0"/>
        <v>1315.6663499999997</v>
      </c>
      <c r="N33" s="20">
        <f t="shared" si="1"/>
        <v>1315.6663499999997</v>
      </c>
      <c r="O33" s="31">
        <f t="shared" si="2"/>
        <v>0</v>
      </c>
      <c r="P33" s="11"/>
      <c r="Q33" s="29">
        <v>219.2774</v>
      </c>
      <c r="R33" s="20">
        <v>383.73544999999996</v>
      </c>
      <c r="S33" s="20">
        <v>164.45804999999999</v>
      </c>
      <c r="T33" s="36">
        <v>164.45804999999999</v>
      </c>
      <c r="U33" s="36">
        <v>164.46</v>
      </c>
      <c r="V33" s="36">
        <v>164.45804999999999</v>
      </c>
      <c r="W33" s="36">
        <v>54.81935</v>
      </c>
      <c r="X33" s="36">
        <v>0</v>
      </c>
      <c r="Y33" s="22">
        <f t="shared" si="3"/>
        <v>1315.6663499999997</v>
      </c>
      <c r="Z33" s="21"/>
      <c r="AA33" s="21"/>
    </row>
    <row r="34" spans="1:27" x14ac:dyDescent="0.25">
      <c r="A34" s="3" t="s">
        <v>57</v>
      </c>
      <c r="B34" s="1"/>
      <c r="C34" s="2" t="s">
        <v>58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1"/>
      <c r="M34" s="11">
        <f t="shared" si="0"/>
        <v>0</v>
      </c>
      <c r="N34" s="20">
        <f t="shared" si="1"/>
        <v>0</v>
      </c>
      <c r="O34" s="31">
        <f t="shared" si="2"/>
        <v>0</v>
      </c>
      <c r="P34" s="11"/>
      <c r="Q34" s="29">
        <v>0</v>
      </c>
      <c r="R34" s="20">
        <v>0</v>
      </c>
      <c r="S34" s="20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22">
        <f t="shared" si="3"/>
        <v>0</v>
      </c>
      <c r="Z34" s="21"/>
      <c r="AA34" s="21"/>
    </row>
    <row r="35" spans="1:27" x14ac:dyDescent="0.25">
      <c r="A35" s="3" t="s">
        <v>59</v>
      </c>
      <c r="B35" s="1"/>
      <c r="C35" s="2" t="s">
        <v>60</v>
      </c>
      <c r="D35" s="20">
        <v>5481.8749590000007</v>
      </c>
      <c r="E35" s="20">
        <v>3613.1795999999999</v>
      </c>
      <c r="F35" s="20">
        <v>4742.2982250000005</v>
      </c>
      <c r="G35" s="20">
        <v>4290.6507750000001</v>
      </c>
      <c r="H35" s="20">
        <v>3558.12</v>
      </c>
      <c r="I35" s="20">
        <v>3826.4383499999999</v>
      </c>
      <c r="J35" s="20">
        <v>2935.7084250000003</v>
      </c>
      <c r="K35" s="20">
        <v>3161.53215</v>
      </c>
      <c r="L35" s="21"/>
      <c r="M35" s="11">
        <f t="shared" si="0"/>
        <v>31609.802484</v>
      </c>
      <c r="N35" s="20">
        <f t="shared" si="1"/>
        <v>31772.915759</v>
      </c>
      <c r="O35" s="31">
        <f t="shared" si="2"/>
        <v>163.1132749999997</v>
      </c>
      <c r="P35" s="11"/>
      <c r="Q35" s="29">
        <v>5481.8749590000007</v>
      </c>
      <c r="R35" s="20">
        <v>3763.7287500000002</v>
      </c>
      <c r="S35" s="20">
        <v>4892.8473750000003</v>
      </c>
      <c r="T35" s="36">
        <v>4365.9253500000004</v>
      </c>
      <c r="U35" s="36">
        <v>3407.57</v>
      </c>
      <c r="V35" s="36">
        <v>3613.1795999999999</v>
      </c>
      <c r="W35" s="36">
        <v>3010.9830000000002</v>
      </c>
      <c r="X35" s="36">
        <v>3236.8067249999999</v>
      </c>
      <c r="Y35" s="22">
        <f t="shared" si="3"/>
        <v>31772.915759</v>
      </c>
      <c r="Z35" s="21"/>
      <c r="AA35" s="21"/>
    </row>
    <row r="36" spans="1:27" x14ac:dyDescent="0.25">
      <c r="A36" s="3" t="s">
        <v>61</v>
      </c>
      <c r="B36" s="1"/>
      <c r="C36" s="2" t="s">
        <v>62</v>
      </c>
      <c r="D36" s="20">
        <v>374.16899999999998</v>
      </c>
      <c r="E36" s="20">
        <v>299.33519999999999</v>
      </c>
      <c r="F36" s="20">
        <v>598.67039999999997</v>
      </c>
      <c r="G36" s="20">
        <v>449.00279999999998</v>
      </c>
      <c r="H36" s="20">
        <v>374.17</v>
      </c>
      <c r="I36" s="20">
        <v>299.33519999999999</v>
      </c>
      <c r="J36" s="20">
        <v>224.50139999999999</v>
      </c>
      <c r="K36" s="20">
        <v>299.33519999999999</v>
      </c>
      <c r="L36" s="21"/>
      <c r="M36" s="11">
        <f t="shared" si="0"/>
        <v>2918.5191999999997</v>
      </c>
      <c r="N36" s="20">
        <f t="shared" si="1"/>
        <v>2918.5191999999997</v>
      </c>
      <c r="O36" s="31">
        <f t="shared" si="2"/>
        <v>0</v>
      </c>
      <c r="P36" s="11"/>
      <c r="Q36" s="29">
        <v>374.16899999999998</v>
      </c>
      <c r="R36" s="20">
        <v>299.33519999999999</v>
      </c>
      <c r="S36" s="20">
        <v>598.67039999999997</v>
      </c>
      <c r="T36" s="36">
        <v>449.00279999999998</v>
      </c>
      <c r="U36" s="36">
        <v>374.17</v>
      </c>
      <c r="V36" s="36">
        <v>299.33519999999999</v>
      </c>
      <c r="W36" s="36">
        <v>224.50139999999999</v>
      </c>
      <c r="X36" s="36">
        <v>299.33519999999999</v>
      </c>
      <c r="Y36" s="22">
        <f t="shared" si="3"/>
        <v>2918.5191999999997</v>
      </c>
      <c r="Z36" s="21"/>
      <c r="AA36" s="21"/>
    </row>
    <row r="37" spans="1:27" x14ac:dyDescent="0.25">
      <c r="A37" s="3" t="s">
        <v>63</v>
      </c>
      <c r="B37" s="1"/>
      <c r="C37" s="2" t="s">
        <v>64</v>
      </c>
      <c r="D37" s="20">
        <v>95.455976000000007</v>
      </c>
      <c r="E37" s="20">
        <v>151.75719999999998</v>
      </c>
      <c r="F37" s="20">
        <v>75.878599999999992</v>
      </c>
      <c r="G37" s="20">
        <v>113.81789999999999</v>
      </c>
      <c r="H37" s="20">
        <v>189.7</v>
      </c>
      <c r="I37" s="20">
        <v>113.81789999999999</v>
      </c>
      <c r="J37" s="20">
        <v>149.30189399999998</v>
      </c>
      <c r="K37" s="20">
        <v>75.878599999999992</v>
      </c>
      <c r="L37" s="21"/>
      <c r="M37" s="11">
        <f t="shared" si="0"/>
        <v>965.60807</v>
      </c>
      <c r="N37" s="20">
        <f t="shared" si="1"/>
        <v>927.66806999999994</v>
      </c>
      <c r="O37" s="31">
        <f t="shared" si="2"/>
        <v>-37.940000000000055</v>
      </c>
      <c r="P37" s="11"/>
      <c r="Q37" s="29">
        <v>95.455976000000007</v>
      </c>
      <c r="R37" s="20">
        <v>113.81789999999999</v>
      </c>
      <c r="S37" s="20">
        <v>75.878599999999992</v>
      </c>
      <c r="T37" s="36">
        <v>113.81789999999999</v>
      </c>
      <c r="U37" s="36">
        <v>151.76</v>
      </c>
      <c r="V37" s="36">
        <v>151.75719999999998</v>
      </c>
      <c r="W37" s="36">
        <v>149.30189399999998</v>
      </c>
      <c r="X37" s="36">
        <v>75.878599999999992</v>
      </c>
      <c r="Y37" s="22">
        <f t="shared" si="3"/>
        <v>927.66806999999994</v>
      </c>
      <c r="Z37" s="21"/>
      <c r="AA37" s="21"/>
    </row>
    <row r="38" spans="1:27" x14ac:dyDescent="0.25">
      <c r="A38" s="3" t="s">
        <v>65</v>
      </c>
      <c r="B38" s="1"/>
      <c r="C38" s="2" t="s">
        <v>66</v>
      </c>
      <c r="D38" s="20">
        <v>0</v>
      </c>
      <c r="E38" s="20">
        <v>0</v>
      </c>
      <c r="F38" s="20">
        <v>0</v>
      </c>
      <c r="G38" s="20">
        <v>0</v>
      </c>
      <c r="H38" s="20">
        <v>62.21</v>
      </c>
      <c r="I38" s="20">
        <v>62.214574999999996</v>
      </c>
      <c r="J38" s="20">
        <v>0</v>
      </c>
      <c r="K38" s="20">
        <v>62.214574999999996</v>
      </c>
      <c r="L38" s="21"/>
      <c r="M38" s="11">
        <f t="shared" si="0"/>
        <v>186.63915</v>
      </c>
      <c r="N38" s="20">
        <f t="shared" si="1"/>
        <v>186.63915</v>
      </c>
      <c r="O38" s="31">
        <f t="shared" si="2"/>
        <v>0</v>
      </c>
      <c r="P38" s="11"/>
      <c r="Q38" s="29">
        <v>0</v>
      </c>
      <c r="R38" s="20">
        <v>0</v>
      </c>
      <c r="S38" s="20">
        <v>0</v>
      </c>
      <c r="T38" s="36">
        <v>0</v>
      </c>
      <c r="U38" s="36">
        <v>62.21</v>
      </c>
      <c r="V38" s="36">
        <v>62.214574999999996</v>
      </c>
      <c r="W38" s="36">
        <v>0</v>
      </c>
      <c r="X38" s="36">
        <v>62.214574999999996</v>
      </c>
      <c r="Y38" s="22">
        <f t="shared" si="3"/>
        <v>186.63915</v>
      </c>
      <c r="Z38" s="21"/>
      <c r="AA38" s="21"/>
    </row>
    <row r="39" spans="1:27" x14ac:dyDescent="0.25">
      <c r="A39" s="3" t="s">
        <v>67</v>
      </c>
      <c r="B39" s="1"/>
      <c r="C39" s="2" t="s">
        <v>68</v>
      </c>
      <c r="D39" s="20">
        <v>508.19724999999994</v>
      </c>
      <c r="E39" s="20">
        <v>369.59799999999996</v>
      </c>
      <c r="F39" s="20">
        <v>184.79899999999998</v>
      </c>
      <c r="G39" s="20">
        <v>277.19849999999997</v>
      </c>
      <c r="H39" s="20">
        <v>323.39999999999998</v>
      </c>
      <c r="I39" s="20">
        <v>923.99499999999989</v>
      </c>
      <c r="J39" s="20">
        <v>508.19724999999994</v>
      </c>
      <c r="K39" s="20">
        <v>369.59799999999996</v>
      </c>
      <c r="L39" s="21"/>
      <c r="M39" s="11">
        <f t="shared" si="0"/>
        <v>3464.9829999999993</v>
      </c>
      <c r="N39" s="20">
        <f t="shared" si="1"/>
        <v>3788.3809999999994</v>
      </c>
      <c r="O39" s="31">
        <f t="shared" si="2"/>
        <v>323.39800000000014</v>
      </c>
      <c r="P39" s="11"/>
      <c r="Q39" s="29">
        <v>508.19724999999994</v>
      </c>
      <c r="R39" s="20">
        <v>415.79774999999995</v>
      </c>
      <c r="S39" s="20">
        <v>184.79899999999998</v>
      </c>
      <c r="T39" s="36">
        <v>277.19849999999997</v>
      </c>
      <c r="U39" s="36">
        <v>277.2</v>
      </c>
      <c r="V39" s="36">
        <v>1201.1934999999999</v>
      </c>
      <c r="W39" s="36">
        <v>554.39699999999993</v>
      </c>
      <c r="X39" s="36">
        <v>369.59799999999996</v>
      </c>
      <c r="Y39" s="22">
        <f t="shared" si="3"/>
        <v>3788.3809999999994</v>
      </c>
      <c r="Z39" s="21"/>
      <c r="AA39" s="21"/>
    </row>
    <row r="40" spans="1:27" x14ac:dyDescent="0.25">
      <c r="A40" s="3" t="s">
        <v>69</v>
      </c>
      <c r="B40" s="1"/>
      <c r="C40" s="2" t="s">
        <v>70</v>
      </c>
      <c r="D40" s="20">
        <v>0</v>
      </c>
      <c r="E40" s="20">
        <v>0</v>
      </c>
      <c r="F40" s="20">
        <v>0</v>
      </c>
      <c r="G40" s="20">
        <v>0</v>
      </c>
      <c r="H40" s="20">
        <v>70.98</v>
      </c>
      <c r="I40" s="20">
        <v>70.981099999999998</v>
      </c>
      <c r="J40" s="20">
        <v>70.981099999999998</v>
      </c>
      <c r="K40" s="20">
        <v>70.981099999999998</v>
      </c>
      <c r="L40" s="21"/>
      <c r="M40" s="11">
        <f t="shared" si="0"/>
        <v>283.92329999999998</v>
      </c>
      <c r="N40" s="20">
        <f t="shared" si="1"/>
        <v>283.92329999999998</v>
      </c>
      <c r="O40" s="31">
        <f t="shared" si="2"/>
        <v>0</v>
      </c>
      <c r="P40" s="11"/>
      <c r="Q40" s="29">
        <v>0</v>
      </c>
      <c r="R40" s="20">
        <v>0</v>
      </c>
      <c r="S40" s="20">
        <v>0</v>
      </c>
      <c r="T40" s="36">
        <v>0</v>
      </c>
      <c r="U40" s="36">
        <v>70.98</v>
      </c>
      <c r="V40" s="36">
        <v>70.981099999999998</v>
      </c>
      <c r="W40" s="36">
        <v>70.981099999999998</v>
      </c>
      <c r="X40" s="36">
        <v>70.981099999999998</v>
      </c>
      <c r="Y40" s="22">
        <f t="shared" si="3"/>
        <v>283.92329999999998</v>
      </c>
      <c r="Z40" s="21"/>
      <c r="AA40" s="21"/>
    </row>
    <row r="41" spans="1:27" x14ac:dyDescent="0.25">
      <c r="A41" s="3" t="s">
        <v>71</v>
      </c>
      <c r="B41" s="1"/>
      <c r="C41" s="2" t="s">
        <v>72</v>
      </c>
      <c r="D41" s="20">
        <v>283.85910000000001</v>
      </c>
      <c r="E41" s="20">
        <v>473.0985</v>
      </c>
      <c r="F41" s="20">
        <v>141.92955000000001</v>
      </c>
      <c r="G41" s="20">
        <v>94.619699999999995</v>
      </c>
      <c r="H41" s="20">
        <v>236.55</v>
      </c>
      <c r="I41" s="20">
        <v>141.92955000000001</v>
      </c>
      <c r="J41" s="20">
        <v>331.16895</v>
      </c>
      <c r="K41" s="20">
        <v>236.54925</v>
      </c>
      <c r="L41" s="21"/>
      <c r="M41" s="11">
        <f t="shared" si="0"/>
        <v>1939.7046</v>
      </c>
      <c r="N41" s="20">
        <f t="shared" si="1"/>
        <v>1987.0145999999997</v>
      </c>
      <c r="O41" s="31">
        <f t="shared" si="2"/>
        <v>47.309999999999718</v>
      </c>
      <c r="P41" s="11"/>
      <c r="Q41" s="29">
        <v>236.54925</v>
      </c>
      <c r="R41" s="20">
        <v>473.0985</v>
      </c>
      <c r="S41" s="20">
        <v>141.92955000000001</v>
      </c>
      <c r="T41" s="36">
        <v>94.619699999999995</v>
      </c>
      <c r="U41" s="36">
        <v>283.86</v>
      </c>
      <c r="V41" s="36">
        <v>189.23939999999999</v>
      </c>
      <c r="W41" s="36">
        <v>331.16895</v>
      </c>
      <c r="X41" s="36">
        <v>236.54925</v>
      </c>
      <c r="Y41" s="22">
        <f t="shared" si="3"/>
        <v>1987.0145999999997</v>
      </c>
      <c r="Z41" s="21"/>
      <c r="AA41" s="21"/>
    </row>
    <row r="42" spans="1:27" x14ac:dyDescent="0.25">
      <c r="A42" s="3" t="s">
        <v>73</v>
      </c>
      <c r="B42" s="1"/>
      <c r="C42" s="2" t="s">
        <v>74</v>
      </c>
      <c r="D42" s="20">
        <v>601.90275000000008</v>
      </c>
      <c r="E42" s="20">
        <v>421.33192500000001</v>
      </c>
      <c r="F42" s="20">
        <v>662.09302500000001</v>
      </c>
      <c r="G42" s="20">
        <v>481.52220000000005</v>
      </c>
      <c r="H42" s="20">
        <v>421.33</v>
      </c>
      <c r="I42" s="20">
        <v>421.33192500000001</v>
      </c>
      <c r="J42" s="20">
        <v>421.33192500000001</v>
      </c>
      <c r="K42" s="20">
        <v>481.52220000000005</v>
      </c>
      <c r="L42" s="21"/>
      <c r="M42" s="11">
        <f t="shared" si="0"/>
        <v>3912.3659499999999</v>
      </c>
      <c r="N42" s="20">
        <f t="shared" si="1"/>
        <v>4393.8878750000003</v>
      </c>
      <c r="O42" s="31">
        <f t="shared" si="2"/>
        <v>481.52192500000046</v>
      </c>
      <c r="P42" s="11"/>
      <c r="Q42" s="29">
        <v>722.28330000000005</v>
      </c>
      <c r="R42" s="20">
        <v>541.71247500000004</v>
      </c>
      <c r="S42" s="20">
        <v>722.28330000000005</v>
      </c>
      <c r="T42" s="36">
        <v>541.71247500000004</v>
      </c>
      <c r="U42" s="36">
        <v>481.52</v>
      </c>
      <c r="V42" s="36">
        <v>481.52220000000005</v>
      </c>
      <c r="W42" s="36">
        <v>421.33192500000001</v>
      </c>
      <c r="X42" s="36">
        <v>481.52220000000005</v>
      </c>
      <c r="Y42" s="22">
        <f t="shared" si="3"/>
        <v>4393.8878750000003</v>
      </c>
      <c r="Z42" s="21"/>
      <c r="AA42" s="21"/>
    </row>
    <row r="43" spans="1:27" x14ac:dyDescent="0.25">
      <c r="A43" s="3" t="s">
        <v>75</v>
      </c>
      <c r="B43" s="1"/>
      <c r="C43" s="2" t="s">
        <v>76</v>
      </c>
      <c r="D43" s="20">
        <v>477.11444999999998</v>
      </c>
      <c r="E43" s="20">
        <v>238.55722499999999</v>
      </c>
      <c r="F43" s="20">
        <v>238.55722499999999</v>
      </c>
      <c r="G43" s="20">
        <v>159.03815</v>
      </c>
      <c r="H43" s="20">
        <v>397.6</v>
      </c>
      <c r="I43" s="20">
        <v>159.03815</v>
      </c>
      <c r="J43" s="20">
        <v>159.03815</v>
      </c>
      <c r="K43" s="20">
        <v>238.55722499999999</v>
      </c>
      <c r="L43" s="21"/>
      <c r="M43" s="11">
        <f t="shared" si="0"/>
        <v>2067.500575</v>
      </c>
      <c r="N43" s="20">
        <f t="shared" si="1"/>
        <v>2385.5678000000003</v>
      </c>
      <c r="O43" s="31">
        <f t="shared" si="2"/>
        <v>318.06722500000024</v>
      </c>
      <c r="P43" s="11"/>
      <c r="Q43" s="29">
        <v>556.63352499999996</v>
      </c>
      <c r="R43" s="20">
        <v>238.55722499999999</v>
      </c>
      <c r="S43" s="20">
        <v>397.59537499999999</v>
      </c>
      <c r="T43" s="36">
        <v>238.55722499999999</v>
      </c>
      <c r="U43" s="36">
        <v>477.11</v>
      </c>
      <c r="V43" s="36">
        <v>238.55722499999999</v>
      </c>
      <c r="W43" s="36">
        <v>79.519075000000001</v>
      </c>
      <c r="X43" s="36">
        <v>159.03815</v>
      </c>
      <c r="Y43" s="22">
        <f t="shared" si="3"/>
        <v>2385.5678000000003</v>
      </c>
      <c r="Z43" s="21"/>
      <c r="AA43" s="21"/>
    </row>
    <row r="44" spans="1:27" x14ac:dyDescent="0.25">
      <c r="A44" s="3" t="s">
        <v>77</v>
      </c>
      <c r="B44" s="1"/>
      <c r="C44" s="2" t="s">
        <v>78</v>
      </c>
      <c r="D44" s="20">
        <v>172.14712500000002</v>
      </c>
      <c r="E44" s="20">
        <v>275.43540000000002</v>
      </c>
      <c r="F44" s="20">
        <v>137.71770000000001</v>
      </c>
      <c r="G44" s="20">
        <v>34.429425000000002</v>
      </c>
      <c r="H44" s="20">
        <v>275.44</v>
      </c>
      <c r="I44" s="20">
        <v>172.14712500000002</v>
      </c>
      <c r="J44" s="20">
        <v>172.14712500000002</v>
      </c>
      <c r="K44" s="20">
        <v>103.288275</v>
      </c>
      <c r="L44" s="21"/>
      <c r="M44" s="11">
        <f t="shared" si="0"/>
        <v>1342.7521750000001</v>
      </c>
      <c r="N44" s="20">
        <f t="shared" si="1"/>
        <v>1342.749875</v>
      </c>
      <c r="O44" s="31">
        <f t="shared" si="2"/>
        <v>-2.3000000001047738E-3</v>
      </c>
      <c r="P44" s="11"/>
      <c r="Q44" s="29">
        <v>172.14712500000002</v>
      </c>
      <c r="R44" s="20">
        <v>275.43540000000002</v>
      </c>
      <c r="S44" s="20">
        <v>137.71770000000001</v>
      </c>
      <c r="T44" s="36">
        <v>34.429425000000002</v>
      </c>
      <c r="U44" s="36">
        <v>137.72</v>
      </c>
      <c r="V44" s="36">
        <v>309.864825</v>
      </c>
      <c r="W44" s="36">
        <v>172.14712500000002</v>
      </c>
      <c r="X44" s="36">
        <v>103.288275</v>
      </c>
      <c r="Y44" s="22">
        <f t="shared" si="3"/>
        <v>1342.749875</v>
      </c>
      <c r="Z44" s="21"/>
      <c r="AA44" s="21"/>
    </row>
    <row r="45" spans="1:27" x14ac:dyDescent="0.25">
      <c r="A45" s="3" t="s">
        <v>79</v>
      </c>
      <c r="B45" s="1"/>
      <c r="C45" s="2" t="s">
        <v>80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1"/>
      <c r="M45" s="11">
        <f t="shared" si="0"/>
        <v>0</v>
      </c>
      <c r="N45" s="20">
        <f t="shared" si="1"/>
        <v>0</v>
      </c>
      <c r="O45" s="31">
        <f t="shared" si="2"/>
        <v>0</v>
      </c>
      <c r="P45" s="11"/>
      <c r="Q45" s="29">
        <v>0</v>
      </c>
      <c r="R45" s="20">
        <v>0</v>
      </c>
      <c r="S45" s="20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22">
        <f t="shared" si="3"/>
        <v>0</v>
      </c>
      <c r="Z45" s="21"/>
      <c r="AA45" s="21"/>
    </row>
    <row r="46" spans="1:27" x14ac:dyDescent="0.25">
      <c r="A46" s="3" t="s">
        <v>81</v>
      </c>
      <c r="B46" s="1"/>
      <c r="C46" s="2" t="s">
        <v>82</v>
      </c>
      <c r="D46" s="20">
        <v>221.9547</v>
      </c>
      <c r="E46" s="20">
        <v>110.97735</v>
      </c>
      <c r="F46" s="20">
        <v>184.96224999999998</v>
      </c>
      <c r="G46" s="20">
        <v>73.984899999999996</v>
      </c>
      <c r="H46" s="20">
        <v>147.97</v>
      </c>
      <c r="I46" s="20">
        <v>221.9547</v>
      </c>
      <c r="J46" s="20">
        <v>0</v>
      </c>
      <c r="K46" s="20">
        <v>0</v>
      </c>
      <c r="L46" s="21"/>
      <c r="M46" s="11">
        <f t="shared" si="0"/>
        <v>961.8039</v>
      </c>
      <c r="N46" s="20">
        <f t="shared" si="1"/>
        <v>850.82654999999988</v>
      </c>
      <c r="O46" s="31">
        <f t="shared" si="2"/>
        <v>-110.97735000000011</v>
      </c>
      <c r="P46" s="11"/>
      <c r="Q46" s="29">
        <v>184.96224999999998</v>
      </c>
      <c r="R46" s="20">
        <v>73.984899999999996</v>
      </c>
      <c r="S46" s="20">
        <v>147.96979999999999</v>
      </c>
      <c r="T46" s="36">
        <v>73.984899999999996</v>
      </c>
      <c r="U46" s="36">
        <v>147.97</v>
      </c>
      <c r="V46" s="36">
        <v>221.9547</v>
      </c>
      <c r="W46" s="36">
        <v>0</v>
      </c>
      <c r="X46" s="36">
        <v>0</v>
      </c>
      <c r="Y46" s="22">
        <f t="shared" si="3"/>
        <v>850.82654999999988</v>
      </c>
      <c r="Z46" s="21"/>
      <c r="AA46" s="21"/>
    </row>
    <row r="47" spans="1:27" x14ac:dyDescent="0.25">
      <c r="A47" s="3" t="s">
        <v>83</v>
      </c>
      <c r="B47" s="1"/>
      <c r="C47" s="2" t="s">
        <v>84</v>
      </c>
      <c r="D47" s="20">
        <v>266.83212500000002</v>
      </c>
      <c r="E47" s="20">
        <v>152.47550000000001</v>
      </c>
      <c r="F47" s="20">
        <v>114.35662500000001</v>
      </c>
      <c r="G47" s="20">
        <v>228.71325000000002</v>
      </c>
      <c r="H47" s="20">
        <v>190.59</v>
      </c>
      <c r="I47" s="20">
        <v>152.47550000000001</v>
      </c>
      <c r="J47" s="20">
        <v>0</v>
      </c>
      <c r="K47" s="20">
        <v>0</v>
      </c>
      <c r="L47" s="21"/>
      <c r="M47" s="11">
        <f t="shared" si="0"/>
        <v>1105.4430000000002</v>
      </c>
      <c r="N47" s="20">
        <f t="shared" si="1"/>
        <v>1219.7996250000001</v>
      </c>
      <c r="O47" s="31">
        <f t="shared" si="2"/>
        <v>114.35662499999989</v>
      </c>
      <c r="P47" s="11"/>
      <c r="Q47" s="29">
        <v>304.95100000000002</v>
      </c>
      <c r="R47" s="20">
        <v>190.59437500000001</v>
      </c>
      <c r="S47" s="20">
        <v>152.47550000000001</v>
      </c>
      <c r="T47" s="36">
        <v>228.71325000000002</v>
      </c>
      <c r="U47" s="36">
        <v>190.59</v>
      </c>
      <c r="V47" s="36">
        <v>152.47550000000001</v>
      </c>
      <c r="W47" s="36">
        <v>0</v>
      </c>
      <c r="X47" s="36">
        <v>0</v>
      </c>
      <c r="Y47" s="22">
        <f t="shared" si="3"/>
        <v>1219.7996250000001</v>
      </c>
      <c r="Z47" s="21"/>
      <c r="AA47" s="21"/>
    </row>
    <row r="48" spans="1:27" x14ac:dyDescent="0.25">
      <c r="A48" s="3" t="s">
        <v>85</v>
      </c>
      <c r="B48" s="1"/>
      <c r="C48" s="2" t="s">
        <v>86</v>
      </c>
      <c r="D48" s="20">
        <v>217.64490000000001</v>
      </c>
      <c r="E48" s="20">
        <v>290.19319999999999</v>
      </c>
      <c r="F48" s="20">
        <v>217.64490000000001</v>
      </c>
      <c r="G48" s="20">
        <v>217.64490000000001</v>
      </c>
      <c r="H48" s="20">
        <v>217.64</v>
      </c>
      <c r="I48" s="20">
        <v>290.19319999999999</v>
      </c>
      <c r="J48" s="20">
        <v>290.19319999999999</v>
      </c>
      <c r="K48" s="20">
        <v>217.64490000000001</v>
      </c>
      <c r="L48" s="21"/>
      <c r="M48" s="11">
        <f t="shared" si="0"/>
        <v>1958.7991999999997</v>
      </c>
      <c r="N48" s="20">
        <f t="shared" si="1"/>
        <v>1958.7991999999997</v>
      </c>
      <c r="O48" s="31">
        <f t="shared" si="2"/>
        <v>0</v>
      </c>
      <c r="P48" s="11"/>
      <c r="Q48" s="29">
        <v>217.64490000000001</v>
      </c>
      <c r="R48" s="20">
        <v>290.19319999999999</v>
      </c>
      <c r="S48" s="20">
        <v>217.64490000000001</v>
      </c>
      <c r="T48" s="36">
        <v>217.64490000000001</v>
      </c>
      <c r="U48" s="36">
        <v>217.64</v>
      </c>
      <c r="V48" s="36">
        <v>290.19319999999999</v>
      </c>
      <c r="W48" s="36">
        <v>290.19319999999999</v>
      </c>
      <c r="X48" s="36">
        <v>217.64490000000001</v>
      </c>
      <c r="Y48" s="22">
        <f t="shared" si="3"/>
        <v>1958.7991999999997</v>
      </c>
      <c r="Z48" s="21"/>
      <c r="AA48" s="21"/>
    </row>
    <row r="49" spans="1:27" x14ac:dyDescent="0.25">
      <c r="A49" s="3" t="s">
        <v>87</v>
      </c>
      <c r="B49" s="1"/>
      <c r="C49" s="2" t="s">
        <v>88</v>
      </c>
      <c r="D49" s="20">
        <v>1103.4067500000001</v>
      </c>
      <c r="E49" s="20">
        <v>919.50562500000001</v>
      </c>
      <c r="F49" s="20">
        <v>674.304125</v>
      </c>
      <c r="G49" s="20">
        <v>862.23436500000003</v>
      </c>
      <c r="H49" s="20">
        <v>674.3</v>
      </c>
      <c r="I49" s="20">
        <v>674.304125</v>
      </c>
      <c r="J49" s="20">
        <v>613.00374999999997</v>
      </c>
      <c r="K49" s="20">
        <v>674.304125</v>
      </c>
      <c r="L49" s="21"/>
      <c r="M49" s="11">
        <f t="shared" si="0"/>
        <v>6195.3628649999991</v>
      </c>
      <c r="N49" s="20">
        <f t="shared" si="1"/>
        <v>6072.7621149999995</v>
      </c>
      <c r="O49" s="31">
        <f t="shared" si="2"/>
        <v>-122.60074999999961</v>
      </c>
      <c r="P49" s="11"/>
      <c r="Q49" s="29">
        <v>1103.4067500000001</v>
      </c>
      <c r="R49" s="20">
        <v>796.90487499999995</v>
      </c>
      <c r="S49" s="20">
        <v>674.304125</v>
      </c>
      <c r="T49" s="36">
        <v>862.23436500000003</v>
      </c>
      <c r="U49" s="36">
        <v>674.3</v>
      </c>
      <c r="V49" s="36">
        <v>674.304125</v>
      </c>
      <c r="W49" s="36">
        <v>613.00374999999997</v>
      </c>
      <c r="X49" s="36">
        <v>674.304125</v>
      </c>
      <c r="Y49" s="22">
        <f t="shared" si="3"/>
        <v>6072.7621149999995</v>
      </c>
      <c r="Z49" s="21"/>
      <c r="AA49" s="21"/>
    </row>
    <row r="50" spans="1:27" x14ac:dyDescent="0.25">
      <c r="A50" s="3" t="s">
        <v>89</v>
      </c>
      <c r="B50" s="1"/>
      <c r="C50" s="2" t="s">
        <v>90</v>
      </c>
      <c r="D50" s="20">
        <v>272.88870000000003</v>
      </c>
      <c r="E50" s="20">
        <v>227.40725</v>
      </c>
      <c r="F50" s="20">
        <v>181.92580000000001</v>
      </c>
      <c r="G50" s="20">
        <v>136.44435000000001</v>
      </c>
      <c r="H50" s="20">
        <v>136.44</v>
      </c>
      <c r="I50" s="20">
        <v>363.85160000000002</v>
      </c>
      <c r="J50" s="20">
        <v>272.88870000000003</v>
      </c>
      <c r="K50" s="20">
        <v>90.962900000000005</v>
      </c>
      <c r="L50" s="21"/>
      <c r="M50" s="11">
        <f t="shared" si="0"/>
        <v>1682.8092999999999</v>
      </c>
      <c r="N50" s="20">
        <f t="shared" si="1"/>
        <v>1682.8122000000001</v>
      </c>
      <c r="O50" s="31">
        <f t="shared" si="2"/>
        <v>2.9000000001815351E-3</v>
      </c>
      <c r="P50" s="11"/>
      <c r="Q50" s="29">
        <v>227.40725</v>
      </c>
      <c r="R50" s="20">
        <v>181.92580000000001</v>
      </c>
      <c r="S50" s="20">
        <v>136.44435000000001</v>
      </c>
      <c r="T50" s="36">
        <v>90.962900000000005</v>
      </c>
      <c r="U50" s="36">
        <v>45.48</v>
      </c>
      <c r="V50" s="36">
        <v>636.74030000000005</v>
      </c>
      <c r="W50" s="36">
        <v>272.88870000000003</v>
      </c>
      <c r="X50" s="36">
        <v>90.962900000000005</v>
      </c>
      <c r="Y50" s="22">
        <f t="shared" si="3"/>
        <v>1682.8122000000001</v>
      </c>
      <c r="Z50" s="21"/>
      <c r="AA50" s="21"/>
    </row>
    <row r="51" spans="1:27" x14ac:dyDescent="0.25">
      <c r="A51" s="3" t="s">
        <v>91</v>
      </c>
      <c r="B51" s="1"/>
      <c r="C51" s="2" t="s">
        <v>92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1"/>
      <c r="M51" s="11">
        <f t="shared" si="0"/>
        <v>0</v>
      </c>
      <c r="N51" s="20">
        <f t="shared" si="1"/>
        <v>0</v>
      </c>
      <c r="O51" s="31">
        <f t="shared" si="2"/>
        <v>0</v>
      </c>
      <c r="P51" s="11"/>
      <c r="Q51" s="29">
        <v>0</v>
      </c>
      <c r="R51" s="20">
        <v>0</v>
      </c>
      <c r="S51" s="20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22">
        <f t="shared" si="3"/>
        <v>0</v>
      </c>
      <c r="Z51" s="21"/>
      <c r="AA51" s="21"/>
    </row>
    <row r="52" spans="1:27" x14ac:dyDescent="0.25">
      <c r="A52" s="3" t="s">
        <v>93</v>
      </c>
      <c r="B52" s="1"/>
      <c r="C52" s="2" t="s">
        <v>94</v>
      </c>
      <c r="D52" s="20">
        <v>176.9015125</v>
      </c>
      <c r="E52" s="20">
        <v>58.937062500000003</v>
      </c>
      <c r="F52" s="20">
        <v>294.91112500000003</v>
      </c>
      <c r="G52" s="20">
        <v>58.982225</v>
      </c>
      <c r="H52" s="20">
        <v>58.98</v>
      </c>
      <c r="I52" s="20">
        <v>58.982225</v>
      </c>
      <c r="J52" s="20">
        <v>0</v>
      </c>
      <c r="K52" s="20">
        <v>0</v>
      </c>
      <c r="L52" s="21"/>
      <c r="M52" s="11">
        <f t="shared" si="0"/>
        <v>707.69415000000004</v>
      </c>
      <c r="N52" s="20">
        <f t="shared" si="1"/>
        <v>707.69415000000004</v>
      </c>
      <c r="O52" s="31">
        <f t="shared" si="2"/>
        <v>0</v>
      </c>
      <c r="P52" s="11"/>
      <c r="Q52" s="29">
        <v>176.9015125</v>
      </c>
      <c r="R52" s="20">
        <v>58.937062500000003</v>
      </c>
      <c r="S52" s="20">
        <v>294.91112500000003</v>
      </c>
      <c r="T52" s="36">
        <v>58.982225</v>
      </c>
      <c r="U52" s="36">
        <v>58.98</v>
      </c>
      <c r="V52" s="36">
        <v>58.982225</v>
      </c>
      <c r="W52" s="36">
        <v>0</v>
      </c>
      <c r="X52" s="36">
        <v>0</v>
      </c>
      <c r="Y52" s="22">
        <f t="shared" si="3"/>
        <v>707.69415000000004</v>
      </c>
      <c r="Z52" s="21"/>
      <c r="AA52" s="21"/>
    </row>
    <row r="53" spans="1:27" x14ac:dyDescent="0.25">
      <c r="A53" s="3" t="s">
        <v>95</v>
      </c>
      <c r="B53" s="1"/>
      <c r="C53" s="2" t="s">
        <v>96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1"/>
      <c r="M53" s="11">
        <f t="shared" si="0"/>
        <v>0</v>
      </c>
      <c r="N53" s="20">
        <f t="shared" si="1"/>
        <v>0</v>
      </c>
      <c r="O53" s="31">
        <f t="shared" si="2"/>
        <v>0</v>
      </c>
      <c r="P53" s="11"/>
      <c r="Q53" s="29">
        <v>0</v>
      </c>
      <c r="R53" s="20">
        <v>0</v>
      </c>
      <c r="S53" s="20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22">
        <f t="shared" si="3"/>
        <v>0</v>
      </c>
      <c r="Z53" s="21"/>
      <c r="AA53" s="21"/>
    </row>
    <row r="54" spans="1:27" x14ac:dyDescent="0.25">
      <c r="A54" s="3" t="s">
        <v>97</v>
      </c>
      <c r="B54" s="1"/>
      <c r="C54" s="2" t="s">
        <v>98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1"/>
      <c r="M54" s="11">
        <f t="shared" si="0"/>
        <v>0</v>
      </c>
      <c r="N54" s="20">
        <f t="shared" si="1"/>
        <v>0</v>
      </c>
      <c r="O54" s="31">
        <f t="shared" si="2"/>
        <v>0</v>
      </c>
      <c r="P54" s="11"/>
      <c r="Q54" s="29">
        <v>0</v>
      </c>
      <c r="R54" s="20">
        <v>0</v>
      </c>
      <c r="S54" s="20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22">
        <f t="shared" si="3"/>
        <v>0</v>
      </c>
      <c r="Z54" s="21"/>
      <c r="AA54" s="21"/>
    </row>
    <row r="55" spans="1:27" x14ac:dyDescent="0.25">
      <c r="A55" s="3" t="s">
        <v>99</v>
      </c>
      <c r="B55" s="1"/>
      <c r="C55" s="2" t="s">
        <v>100</v>
      </c>
      <c r="D55" s="20">
        <v>118.42155000000001</v>
      </c>
      <c r="E55" s="20">
        <v>118.42155000000001</v>
      </c>
      <c r="F55" s="20">
        <v>118.42155000000001</v>
      </c>
      <c r="G55" s="20">
        <v>118.42155000000001</v>
      </c>
      <c r="H55" s="20">
        <v>118.42</v>
      </c>
      <c r="I55" s="20">
        <v>118.42155000000001</v>
      </c>
      <c r="J55" s="20">
        <v>118.42155000000001</v>
      </c>
      <c r="K55" s="20">
        <v>118.42155000000001</v>
      </c>
      <c r="L55" s="21"/>
      <c r="M55" s="11">
        <f t="shared" si="0"/>
        <v>947.37085000000013</v>
      </c>
      <c r="N55" s="20">
        <f t="shared" si="1"/>
        <v>947.37085000000013</v>
      </c>
      <c r="O55" s="31">
        <f t="shared" si="2"/>
        <v>0</v>
      </c>
      <c r="P55" s="11"/>
      <c r="Q55" s="29">
        <v>118.42155000000001</v>
      </c>
      <c r="R55" s="20">
        <v>118.42155000000001</v>
      </c>
      <c r="S55" s="20">
        <v>118.42155000000001</v>
      </c>
      <c r="T55" s="36">
        <v>118.42155000000001</v>
      </c>
      <c r="U55" s="36">
        <v>118.42</v>
      </c>
      <c r="V55" s="36">
        <v>118.42155000000001</v>
      </c>
      <c r="W55" s="36">
        <v>118.42155000000001</v>
      </c>
      <c r="X55" s="36">
        <v>118.42155000000001</v>
      </c>
      <c r="Y55" s="22">
        <f t="shared" si="3"/>
        <v>947.37085000000013</v>
      </c>
      <c r="Z55" s="21"/>
      <c r="AA55" s="21"/>
    </row>
    <row r="56" spans="1:27" x14ac:dyDescent="0.25">
      <c r="A56" s="3" t="s">
        <v>101</v>
      </c>
      <c r="B56" s="1"/>
      <c r="C56" s="2" t="s">
        <v>102</v>
      </c>
      <c r="D56" s="20">
        <v>188.70067499999999</v>
      </c>
      <c r="E56" s="20">
        <v>125.80045</v>
      </c>
      <c r="F56" s="20">
        <v>125.80045</v>
      </c>
      <c r="G56" s="20">
        <v>62.900224999999999</v>
      </c>
      <c r="H56" s="20">
        <v>188.7</v>
      </c>
      <c r="I56" s="20">
        <v>125.80045</v>
      </c>
      <c r="J56" s="20">
        <v>62.900224999999999</v>
      </c>
      <c r="K56" s="20">
        <v>125.80045</v>
      </c>
      <c r="L56" s="21"/>
      <c r="M56" s="11">
        <f t="shared" si="0"/>
        <v>1006.4029249999999</v>
      </c>
      <c r="N56" s="20">
        <f t="shared" si="1"/>
        <v>1006.4029249999999</v>
      </c>
      <c r="O56" s="31">
        <f t="shared" si="2"/>
        <v>0</v>
      </c>
      <c r="P56" s="11"/>
      <c r="Q56" s="29">
        <v>188.70067499999999</v>
      </c>
      <c r="R56" s="20">
        <v>125.80045</v>
      </c>
      <c r="S56" s="20">
        <v>125.80045</v>
      </c>
      <c r="T56" s="36">
        <v>62.900224999999999</v>
      </c>
      <c r="U56" s="36">
        <v>188.7</v>
      </c>
      <c r="V56" s="36">
        <v>125.80045</v>
      </c>
      <c r="W56" s="36">
        <v>62.900224999999999</v>
      </c>
      <c r="X56" s="36">
        <v>125.80045</v>
      </c>
      <c r="Y56" s="22">
        <f t="shared" si="3"/>
        <v>1006.4029249999999</v>
      </c>
      <c r="Z56" s="21"/>
      <c r="AA56" s="21"/>
    </row>
    <row r="57" spans="1:27" x14ac:dyDescent="0.25">
      <c r="A57" s="3" t="s">
        <v>103</v>
      </c>
      <c r="B57" s="1"/>
      <c r="C57" s="2" t="s">
        <v>104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1"/>
      <c r="M57" s="11">
        <f t="shared" si="0"/>
        <v>0</v>
      </c>
      <c r="N57" s="20">
        <f t="shared" si="1"/>
        <v>0</v>
      </c>
      <c r="O57" s="31">
        <f t="shared" si="2"/>
        <v>0</v>
      </c>
      <c r="P57" s="11"/>
      <c r="Q57" s="29">
        <v>0</v>
      </c>
      <c r="R57" s="20">
        <v>0</v>
      </c>
      <c r="S57" s="20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22">
        <f t="shared" si="3"/>
        <v>0</v>
      </c>
      <c r="Z57" s="21"/>
      <c r="AA57" s="21"/>
    </row>
    <row r="58" spans="1:27" x14ac:dyDescent="0.25">
      <c r="A58" s="3" t="s">
        <v>105</v>
      </c>
      <c r="B58" s="1"/>
      <c r="C58" s="2" t="s">
        <v>106</v>
      </c>
      <c r="D58" s="20">
        <v>183.24812500000002</v>
      </c>
      <c r="E58" s="20">
        <v>183.24812500000002</v>
      </c>
      <c r="F58" s="20">
        <v>146.5985</v>
      </c>
      <c r="G58" s="20">
        <v>146.5985</v>
      </c>
      <c r="H58" s="20">
        <v>146.6</v>
      </c>
      <c r="I58" s="20">
        <v>1172.788</v>
      </c>
      <c r="J58" s="20">
        <v>806.29174999999998</v>
      </c>
      <c r="K58" s="20">
        <v>183.24812500000002</v>
      </c>
      <c r="L58" s="21"/>
      <c r="M58" s="11">
        <f t="shared" si="0"/>
        <v>2968.6211250000001</v>
      </c>
      <c r="N58" s="20">
        <f t="shared" si="1"/>
        <v>2968.6211250000001</v>
      </c>
      <c r="O58" s="31">
        <f t="shared" si="2"/>
        <v>0</v>
      </c>
      <c r="P58" s="11"/>
      <c r="Q58" s="29">
        <v>183.24812500000002</v>
      </c>
      <c r="R58" s="20">
        <v>183.24812500000002</v>
      </c>
      <c r="S58" s="20">
        <v>146.5985</v>
      </c>
      <c r="T58" s="36">
        <v>146.5985</v>
      </c>
      <c r="U58" s="36">
        <v>146.6</v>
      </c>
      <c r="V58" s="36">
        <v>1172.788</v>
      </c>
      <c r="W58" s="36">
        <v>806.29174999999998</v>
      </c>
      <c r="X58" s="36">
        <v>183.24812500000002</v>
      </c>
      <c r="Y58" s="22">
        <f t="shared" si="3"/>
        <v>2968.6211250000001</v>
      </c>
      <c r="Z58" s="21"/>
      <c r="AA58" s="21"/>
    </row>
    <row r="59" spans="1:27" x14ac:dyDescent="0.25">
      <c r="A59" s="3" t="s">
        <v>107</v>
      </c>
      <c r="B59" s="1"/>
      <c r="C59" s="2" t="s">
        <v>108</v>
      </c>
      <c r="D59" s="20">
        <v>699.95069999999998</v>
      </c>
      <c r="E59" s="20">
        <v>466.63380000000001</v>
      </c>
      <c r="F59" s="20">
        <v>0</v>
      </c>
      <c r="G59" s="20">
        <v>155.5446</v>
      </c>
      <c r="H59" s="20">
        <v>0</v>
      </c>
      <c r="I59" s="20">
        <v>0</v>
      </c>
      <c r="J59" s="20">
        <v>0</v>
      </c>
      <c r="K59" s="20">
        <v>388.86149999999998</v>
      </c>
      <c r="L59" s="21"/>
      <c r="M59" s="11">
        <f t="shared" si="0"/>
        <v>1710.9905999999999</v>
      </c>
      <c r="N59" s="20">
        <f t="shared" si="1"/>
        <v>2955.3481999999999</v>
      </c>
      <c r="O59" s="31">
        <f t="shared" si="2"/>
        <v>1244.3576</v>
      </c>
      <c r="P59" s="11"/>
      <c r="Q59" s="29">
        <v>699.95069999999998</v>
      </c>
      <c r="R59" s="20">
        <v>466.63380000000001</v>
      </c>
      <c r="S59" s="20">
        <v>0</v>
      </c>
      <c r="T59" s="36">
        <v>466.63380000000001</v>
      </c>
      <c r="U59" s="36">
        <v>311.08999999999997</v>
      </c>
      <c r="V59" s="36">
        <v>311.08920000000001</v>
      </c>
      <c r="W59" s="36">
        <v>311.08920000000001</v>
      </c>
      <c r="X59" s="36">
        <v>388.86149999999998</v>
      </c>
      <c r="Y59" s="22">
        <f t="shared" si="3"/>
        <v>2955.3481999999999</v>
      </c>
      <c r="Z59" s="21"/>
      <c r="AA59" s="21"/>
    </row>
    <row r="60" spans="1:27" x14ac:dyDescent="0.25">
      <c r="A60" s="3" t="s">
        <v>109</v>
      </c>
      <c r="B60" s="1"/>
      <c r="C60" s="2" t="s">
        <v>110</v>
      </c>
      <c r="D60" s="20">
        <v>768.740274</v>
      </c>
      <c r="E60" s="20">
        <v>431.07794999999999</v>
      </c>
      <c r="F60" s="20">
        <v>431.07794999999999</v>
      </c>
      <c r="G60" s="20">
        <v>359.23162500000001</v>
      </c>
      <c r="H60" s="20">
        <v>502.92</v>
      </c>
      <c r="I60" s="20">
        <v>718.46325000000002</v>
      </c>
      <c r="J60" s="20">
        <v>215.53897499999999</v>
      </c>
      <c r="K60" s="20">
        <v>502.92427499999997</v>
      </c>
      <c r="L60" s="21"/>
      <c r="M60" s="11">
        <f t="shared" si="0"/>
        <v>3929.9742989999995</v>
      </c>
      <c r="N60" s="20">
        <f t="shared" si="1"/>
        <v>3929.9742989999995</v>
      </c>
      <c r="O60" s="31">
        <f t="shared" si="2"/>
        <v>0</v>
      </c>
      <c r="P60" s="11"/>
      <c r="Q60" s="29">
        <v>768.740274</v>
      </c>
      <c r="R60" s="20">
        <v>431.07794999999999</v>
      </c>
      <c r="S60" s="20">
        <v>431.07794999999999</v>
      </c>
      <c r="T60" s="36">
        <v>359.23162500000001</v>
      </c>
      <c r="U60" s="36">
        <v>502.92</v>
      </c>
      <c r="V60" s="36">
        <v>718.46325000000002</v>
      </c>
      <c r="W60" s="36">
        <v>215.53897499999999</v>
      </c>
      <c r="X60" s="36">
        <v>502.92427499999997</v>
      </c>
      <c r="Y60" s="22">
        <f t="shared" si="3"/>
        <v>3929.9742989999995</v>
      </c>
      <c r="Z60" s="21"/>
      <c r="AA60" s="21"/>
    </row>
    <row r="61" spans="1:27" x14ac:dyDescent="0.25">
      <c r="A61" s="3" t="s">
        <v>111</v>
      </c>
      <c r="B61" s="1"/>
      <c r="C61" s="2" t="s">
        <v>112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1"/>
      <c r="M61" s="11">
        <f t="shared" si="0"/>
        <v>0</v>
      </c>
      <c r="N61" s="20">
        <f t="shared" si="1"/>
        <v>0</v>
      </c>
      <c r="O61" s="31">
        <f t="shared" si="2"/>
        <v>0</v>
      </c>
      <c r="P61" s="11"/>
      <c r="Q61" s="29">
        <v>0</v>
      </c>
      <c r="R61" s="20">
        <v>0</v>
      </c>
      <c r="S61" s="20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22">
        <f t="shared" si="3"/>
        <v>0</v>
      </c>
      <c r="Z61" s="21"/>
      <c r="AA61" s="21"/>
    </row>
    <row r="62" spans="1:27" x14ac:dyDescent="0.25">
      <c r="A62" s="3" t="s">
        <v>113</v>
      </c>
      <c r="B62" s="1"/>
      <c r="C62" s="2" t="s">
        <v>114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45.628</v>
      </c>
      <c r="J62" s="20">
        <v>54.770375000000001</v>
      </c>
      <c r="K62" s="20">
        <v>0</v>
      </c>
      <c r="L62" s="21"/>
      <c r="M62" s="11">
        <f t="shared" si="0"/>
        <v>100.398375</v>
      </c>
      <c r="N62" s="20">
        <f t="shared" si="1"/>
        <v>100.398375</v>
      </c>
      <c r="O62" s="31">
        <f t="shared" si="2"/>
        <v>0</v>
      </c>
      <c r="P62" s="11"/>
      <c r="Q62" s="29">
        <v>0</v>
      </c>
      <c r="R62" s="20">
        <v>0</v>
      </c>
      <c r="S62" s="20">
        <v>0</v>
      </c>
      <c r="T62" s="36">
        <v>0</v>
      </c>
      <c r="U62" s="36">
        <v>0</v>
      </c>
      <c r="V62" s="36">
        <v>45.628</v>
      </c>
      <c r="W62" s="36">
        <v>54.770375000000001</v>
      </c>
      <c r="X62" s="36">
        <v>0</v>
      </c>
      <c r="Y62" s="22">
        <f t="shared" si="3"/>
        <v>100.398375</v>
      </c>
      <c r="Z62" s="21"/>
      <c r="AA62" s="21"/>
    </row>
    <row r="63" spans="1:27" x14ac:dyDescent="0.25">
      <c r="A63" s="3" t="s">
        <v>115</v>
      </c>
      <c r="B63" s="1"/>
      <c r="C63" s="2" t="s">
        <v>116</v>
      </c>
      <c r="D63" s="20">
        <v>209.172225</v>
      </c>
      <c r="E63" s="20">
        <v>139.44815</v>
      </c>
      <c r="F63" s="20">
        <v>139.44815</v>
      </c>
      <c r="G63" s="20">
        <v>139.44815</v>
      </c>
      <c r="H63" s="20">
        <v>139.44999999999999</v>
      </c>
      <c r="I63" s="20">
        <v>139.44815</v>
      </c>
      <c r="J63" s="20">
        <v>139.44815</v>
      </c>
      <c r="K63" s="20">
        <v>278.8963</v>
      </c>
      <c r="L63" s="21"/>
      <c r="M63" s="11">
        <f t="shared" si="0"/>
        <v>1324.7592749999999</v>
      </c>
      <c r="N63" s="20">
        <f t="shared" si="1"/>
        <v>1324.7592749999999</v>
      </c>
      <c r="O63" s="31">
        <f t="shared" si="2"/>
        <v>0</v>
      </c>
      <c r="P63" s="11"/>
      <c r="Q63" s="29">
        <v>209.172225</v>
      </c>
      <c r="R63" s="20">
        <v>139.44815</v>
      </c>
      <c r="S63" s="20">
        <v>139.44815</v>
      </c>
      <c r="T63" s="36">
        <v>139.44815</v>
      </c>
      <c r="U63" s="36">
        <v>139.44999999999999</v>
      </c>
      <c r="V63" s="36">
        <v>139.44815</v>
      </c>
      <c r="W63" s="36">
        <v>139.44815</v>
      </c>
      <c r="X63" s="36">
        <v>278.8963</v>
      </c>
      <c r="Y63" s="22">
        <f t="shared" si="3"/>
        <v>1324.7592749999999</v>
      </c>
      <c r="Z63" s="21"/>
      <c r="AA63" s="21"/>
    </row>
    <row r="64" spans="1:27" x14ac:dyDescent="0.25">
      <c r="A64" s="3" t="s">
        <v>117</v>
      </c>
      <c r="B64" s="1"/>
      <c r="C64" s="2" t="s">
        <v>118</v>
      </c>
      <c r="D64" s="20">
        <v>261.23264999999998</v>
      </c>
      <c r="E64" s="20">
        <v>37.318950000000001</v>
      </c>
      <c r="F64" s="20">
        <v>37.318950000000001</v>
      </c>
      <c r="G64" s="20">
        <v>37.318950000000001</v>
      </c>
      <c r="H64" s="20">
        <v>149.28</v>
      </c>
      <c r="I64" s="20">
        <v>111.95685</v>
      </c>
      <c r="J64" s="20">
        <v>37.318950000000001</v>
      </c>
      <c r="K64" s="20">
        <v>37.318950000000001</v>
      </c>
      <c r="L64" s="21"/>
      <c r="M64" s="11">
        <f t="shared" si="0"/>
        <v>709.0642499999999</v>
      </c>
      <c r="N64" s="20">
        <f t="shared" si="1"/>
        <v>709.0642499999999</v>
      </c>
      <c r="O64" s="31">
        <f t="shared" si="2"/>
        <v>0</v>
      </c>
      <c r="P64" s="11"/>
      <c r="Q64" s="29">
        <v>261.23264999999998</v>
      </c>
      <c r="R64" s="20">
        <v>37.318950000000001</v>
      </c>
      <c r="S64" s="20">
        <v>37.318950000000001</v>
      </c>
      <c r="T64" s="36">
        <v>37.318950000000001</v>
      </c>
      <c r="U64" s="36">
        <v>149.28</v>
      </c>
      <c r="V64" s="36">
        <v>111.95685</v>
      </c>
      <c r="W64" s="36">
        <v>37.318950000000001</v>
      </c>
      <c r="X64" s="36">
        <v>37.318950000000001</v>
      </c>
      <c r="Y64" s="22">
        <f t="shared" si="3"/>
        <v>709.0642499999999</v>
      </c>
      <c r="Z64" s="21"/>
      <c r="AA64" s="21"/>
    </row>
    <row r="65" spans="1:27" x14ac:dyDescent="0.25">
      <c r="A65" s="3" t="s">
        <v>119</v>
      </c>
      <c r="B65" s="1"/>
      <c r="C65" s="2" t="s">
        <v>120</v>
      </c>
      <c r="D65" s="20">
        <v>70.736225000000005</v>
      </c>
      <c r="E65" s="20">
        <v>165.02230500000002</v>
      </c>
      <c r="F65" s="20">
        <v>282.94490000000002</v>
      </c>
      <c r="G65" s="20">
        <v>282.94490000000002</v>
      </c>
      <c r="H65" s="20">
        <v>212.21</v>
      </c>
      <c r="I65" s="20">
        <v>212.208675</v>
      </c>
      <c r="J65" s="20">
        <v>141.47245000000001</v>
      </c>
      <c r="K65" s="20">
        <v>0</v>
      </c>
      <c r="L65" s="21"/>
      <c r="M65" s="11">
        <f t="shared" si="0"/>
        <v>1367.5394550000001</v>
      </c>
      <c r="N65" s="20">
        <f t="shared" si="1"/>
        <v>1273.2533750000002</v>
      </c>
      <c r="O65" s="31">
        <f t="shared" si="2"/>
        <v>-94.286079999999856</v>
      </c>
      <c r="P65" s="11"/>
      <c r="Q65" s="29">
        <v>70.736225000000005</v>
      </c>
      <c r="R65" s="20">
        <v>70.736225000000005</v>
      </c>
      <c r="S65" s="20">
        <v>282.94490000000002</v>
      </c>
      <c r="T65" s="36">
        <v>282.94490000000002</v>
      </c>
      <c r="U65" s="36">
        <v>212.21</v>
      </c>
      <c r="V65" s="36">
        <v>212.208675</v>
      </c>
      <c r="W65" s="36">
        <v>141.47245000000001</v>
      </c>
      <c r="X65" s="36">
        <v>0</v>
      </c>
      <c r="Y65" s="22">
        <f t="shared" si="3"/>
        <v>1273.2533750000002</v>
      </c>
      <c r="Z65" s="21"/>
      <c r="AA65" s="21"/>
    </row>
    <row r="66" spans="1:27" x14ac:dyDescent="0.25">
      <c r="A66" s="3" t="s">
        <v>121</v>
      </c>
      <c r="B66" s="1"/>
      <c r="C66" s="2" t="s">
        <v>122</v>
      </c>
      <c r="D66" s="20">
        <v>185.06019999999998</v>
      </c>
      <c r="E66" s="20">
        <v>231.32524999999998</v>
      </c>
      <c r="F66" s="20">
        <v>46.265049999999995</v>
      </c>
      <c r="G66" s="20">
        <v>46.265049999999995</v>
      </c>
      <c r="H66" s="20">
        <v>138.80000000000001</v>
      </c>
      <c r="I66" s="20">
        <v>46.265049999999995</v>
      </c>
      <c r="J66" s="20">
        <v>46.265049999999995</v>
      </c>
      <c r="K66" s="20">
        <v>46.265049999999995</v>
      </c>
      <c r="L66" s="21"/>
      <c r="M66" s="11">
        <f t="shared" si="0"/>
        <v>786.51069999999982</v>
      </c>
      <c r="N66" s="20">
        <f t="shared" si="1"/>
        <v>786.51069999999982</v>
      </c>
      <c r="O66" s="31">
        <f t="shared" si="2"/>
        <v>0</v>
      </c>
      <c r="P66" s="11"/>
      <c r="Q66" s="29">
        <v>185.06019999999998</v>
      </c>
      <c r="R66" s="20">
        <v>231.32524999999998</v>
      </c>
      <c r="S66" s="20">
        <v>46.265049999999995</v>
      </c>
      <c r="T66" s="36">
        <v>46.265049999999995</v>
      </c>
      <c r="U66" s="36">
        <v>138.80000000000001</v>
      </c>
      <c r="V66" s="36">
        <v>46.265049999999995</v>
      </c>
      <c r="W66" s="36">
        <v>46.265049999999995</v>
      </c>
      <c r="X66" s="36">
        <v>46.265049999999995</v>
      </c>
      <c r="Y66" s="22">
        <f t="shared" si="3"/>
        <v>786.51069999999982</v>
      </c>
      <c r="Z66" s="21"/>
      <c r="AA66" s="21"/>
    </row>
    <row r="67" spans="1:27" x14ac:dyDescent="0.25">
      <c r="A67" s="3" t="s">
        <v>123</v>
      </c>
      <c r="B67" s="1"/>
      <c r="C67" s="2" t="s">
        <v>124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1"/>
      <c r="M67" s="11">
        <f t="shared" si="0"/>
        <v>0</v>
      </c>
      <c r="N67" s="20">
        <f t="shared" si="1"/>
        <v>0</v>
      </c>
      <c r="O67" s="31">
        <f t="shared" si="2"/>
        <v>0</v>
      </c>
      <c r="P67" s="11"/>
      <c r="Q67" s="29">
        <v>0</v>
      </c>
      <c r="R67" s="20">
        <v>0</v>
      </c>
      <c r="S67" s="20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22">
        <f t="shared" si="3"/>
        <v>0</v>
      </c>
      <c r="Z67" s="21"/>
      <c r="AA67" s="21"/>
    </row>
    <row r="68" spans="1:27" x14ac:dyDescent="0.25">
      <c r="A68" s="3" t="s">
        <v>125</v>
      </c>
      <c r="B68" s="1"/>
      <c r="C68" s="2" t="s">
        <v>126</v>
      </c>
      <c r="D68" s="20">
        <v>282.68369999999999</v>
      </c>
      <c r="E68" s="20">
        <v>141.34184999999999</v>
      </c>
      <c r="F68" s="20">
        <v>141.34184999999999</v>
      </c>
      <c r="G68" s="20">
        <v>70.670924999999997</v>
      </c>
      <c r="H68" s="20">
        <v>70.67</v>
      </c>
      <c r="I68" s="20">
        <v>70.670924999999997</v>
      </c>
      <c r="J68" s="20">
        <v>70.670924999999997</v>
      </c>
      <c r="K68" s="20">
        <v>70.670924999999997</v>
      </c>
      <c r="L68" s="21"/>
      <c r="M68" s="11">
        <f t="shared" si="0"/>
        <v>918.72109999999998</v>
      </c>
      <c r="N68" s="20">
        <f t="shared" si="1"/>
        <v>565.36739999999998</v>
      </c>
      <c r="O68" s="31">
        <f t="shared" si="2"/>
        <v>-353.3537</v>
      </c>
      <c r="P68" s="11"/>
      <c r="Q68" s="29">
        <v>282.68369999999999</v>
      </c>
      <c r="R68" s="20">
        <v>141.34184999999999</v>
      </c>
      <c r="S68" s="20">
        <v>141.34184999999999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22">
        <f t="shared" si="3"/>
        <v>565.36739999999998</v>
      </c>
      <c r="Z68" s="21"/>
      <c r="AA68" s="21"/>
    </row>
    <row r="69" spans="1:27" x14ac:dyDescent="0.25">
      <c r="A69" s="3" t="s">
        <v>127</v>
      </c>
      <c r="B69" s="1"/>
      <c r="C69" s="2" t="s">
        <v>128</v>
      </c>
      <c r="D69" s="20">
        <v>257.4126</v>
      </c>
      <c r="E69" s="20">
        <v>128.7063</v>
      </c>
      <c r="F69" s="20">
        <v>128.7063</v>
      </c>
      <c r="G69" s="20">
        <v>32.176575</v>
      </c>
      <c r="H69" s="20">
        <v>0</v>
      </c>
      <c r="I69" s="20">
        <v>0</v>
      </c>
      <c r="J69" s="20">
        <v>0</v>
      </c>
      <c r="K69" s="20">
        <v>0</v>
      </c>
      <c r="L69" s="21"/>
      <c r="M69" s="11">
        <f t="shared" si="0"/>
        <v>547.00177499999995</v>
      </c>
      <c r="N69" s="20">
        <f t="shared" si="1"/>
        <v>547.00177499999995</v>
      </c>
      <c r="O69" s="31">
        <f t="shared" si="2"/>
        <v>0</v>
      </c>
      <c r="P69" s="11"/>
      <c r="Q69" s="29">
        <v>257.4126</v>
      </c>
      <c r="R69" s="20">
        <v>128.7063</v>
      </c>
      <c r="S69" s="20">
        <v>128.7063</v>
      </c>
      <c r="T69" s="36">
        <v>32.176575</v>
      </c>
      <c r="U69" s="36">
        <v>0</v>
      </c>
      <c r="V69" s="36">
        <v>0</v>
      </c>
      <c r="W69" s="36">
        <v>0</v>
      </c>
      <c r="X69" s="36">
        <v>0</v>
      </c>
      <c r="Y69" s="22">
        <f t="shared" si="3"/>
        <v>547.00177499999995</v>
      </c>
      <c r="Z69" s="21"/>
      <c r="AA69" s="21"/>
    </row>
    <row r="70" spans="1:27" x14ac:dyDescent="0.25">
      <c r="A70" s="3" t="s">
        <v>129</v>
      </c>
      <c r="B70" s="1"/>
      <c r="C70" s="2" t="s">
        <v>130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1"/>
      <c r="M70" s="11">
        <f t="shared" si="0"/>
        <v>0</v>
      </c>
      <c r="N70" s="20">
        <f t="shared" si="1"/>
        <v>0</v>
      </c>
      <c r="O70" s="31">
        <f t="shared" si="2"/>
        <v>0</v>
      </c>
      <c r="P70" s="11"/>
      <c r="Q70" s="29">
        <v>0</v>
      </c>
      <c r="R70" s="20">
        <v>0</v>
      </c>
      <c r="S70" s="20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22">
        <f t="shared" si="3"/>
        <v>0</v>
      </c>
      <c r="Z70" s="21"/>
      <c r="AA70" s="21"/>
    </row>
    <row r="71" spans="1:27" x14ac:dyDescent="0.25">
      <c r="A71" s="3" t="s">
        <v>131</v>
      </c>
      <c r="B71" s="1"/>
      <c r="C71" s="2" t="s">
        <v>132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1"/>
      <c r="M71" s="11">
        <f t="shared" si="0"/>
        <v>0</v>
      </c>
      <c r="N71" s="20">
        <f t="shared" si="1"/>
        <v>0</v>
      </c>
      <c r="O71" s="31">
        <f t="shared" si="2"/>
        <v>0</v>
      </c>
      <c r="P71" s="11"/>
      <c r="Q71" s="29">
        <v>0</v>
      </c>
      <c r="R71" s="20">
        <v>0</v>
      </c>
      <c r="S71" s="20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22">
        <f t="shared" si="3"/>
        <v>0</v>
      </c>
      <c r="Z71" s="21"/>
      <c r="AA71" s="21"/>
    </row>
    <row r="72" spans="1:27" x14ac:dyDescent="0.25">
      <c r="A72" s="3" t="s">
        <v>133</v>
      </c>
      <c r="B72" s="1"/>
      <c r="C72" s="2" t="s">
        <v>134</v>
      </c>
      <c r="D72" s="20">
        <v>0</v>
      </c>
      <c r="E72" s="20">
        <v>0</v>
      </c>
      <c r="F72" s="20">
        <v>133.30994999999999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1"/>
      <c r="M72" s="11">
        <f t="shared" ref="M72:M135" si="4">SUM(D72:L72)</f>
        <v>133.30994999999999</v>
      </c>
      <c r="N72" s="20">
        <f t="shared" ref="N72:N135" si="5">Y72</f>
        <v>133.30994999999999</v>
      </c>
      <c r="O72" s="31">
        <f t="shared" ref="O72:O135" si="6">N72-M72</f>
        <v>0</v>
      </c>
      <c r="P72" s="11"/>
      <c r="Q72" s="29">
        <v>0</v>
      </c>
      <c r="R72" s="20">
        <v>0</v>
      </c>
      <c r="S72" s="20">
        <v>133.30994999999999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22">
        <f t="shared" ref="Y72:Y135" si="7">SUM(Q72:X72)</f>
        <v>133.30994999999999</v>
      </c>
      <c r="Z72" s="21"/>
      <c r="AA72" s="21"/>
    </row>
    <row r="73" spans="1:27" x14ac:dyDescent="0.25">
      <c r="A73" s="3" t="s">
        <v>135</v>
      </c>
      <c r="B73" s="1"/>
      <c r="C73" s="2" t="s">
        <v>136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1"/>
      <c r="M73" s="11">
        <f t="shared" si="4"/>
        <v>0</v>
      </c>
      <c r="N73" s="20">
        <f t="shared" si="5"/>
        <v>0</v>
      </c>
      <c r="O73" s="31">
        <f t="shared" si="6"/>
        <v>0</v>
      </c>
      <c r="P73" s="11"/>
      <c r="Q73" s="29">
        <v>0</v>
      </c>
      <c r="R73" s="20">
        <v>0</v>
      </c>
      <c r="S73" s="20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22">
        <f t="shared" si="7"/>
        <v>0</v>
      </c>
      <c r="Z73" s="21"/>
      <c r="AA73" s="21"/>
    </row>
    <row r="74" spans="1:27" x14ac:dyDescent="0.25">
      <c r="A74" s="3" t="s">
        <v>137</v>
      </c>
      <c r="B74" s="1"/>
      <c r="C74" s="2" t="s">
        <v>138</v>
      </c>
      <c r="D74" s="20">
        <v>124.347525</v>
      </c>
      <c r="E74" s="20">
        <v>82.898350000000008</v>
      </c>
      <c r="F74" s="20">
        <v>82.898350000000008</v>
      </c>
      <c r="G74" s="20">
        <v>124.347525</v>
      </c>
      <c r="H74" s="20">
        <v>82.9</v>
      </c>
      <c r="I74" s="20">
        <v>41.449175000000004</v>
      </c>
      <c r="J74" s="20">
        <v>82.898350000000008</v>
      </c>
      <c r="K74" s="20">
        <v>41.449175000000004</v>
      </c>
      <c r="L74" s="21"/>
      <c r="M74" s="11">
        <f t="shared" si="4"/>
        <v>663.18844999999999</v>
      </c>
      <c r="N74" s="20">
        <f t="shared" si="5"/>
        <v>870.43515000000002</v>
      </c>
      <c r="O74" s="31">
        <f t="shared" si="6"/>
        <v>207.24670000000003</v>
      </c>
      <c r="P74" s="11"/>
      <c r="Q74" s="29">
        <v>165.79670000000002</v>
      </c>
      <c r="R74" s="20">
        <v>124.347525</v>
      </c>
      <c r="S74" s="20">
        <v>82.898350000000008</v>
      </c>
      <c r="T74" s="36">
        <v>165.79670000000002</v>
      </c>
      <c r="U74" s="36">
        <v>124.35</v>
      </c>
      <c r="V74" s="36">
        <v>41.449175000000004</v>
      </c>
      <c r="W74" s="36">
        <v>124.347525</v>
      </c>
      <c r="X74" s="36">
        <v>41.449175000000004</v>
      </c>
      <c r="Y74" s="22">
        <f t="shared" si="7"/>
        <v>870.43515000000002</v>
      </c>
      <c r="Z74" s="21"/>
      <c r="AA74" s="21"/>
    </row>
    <row r="75" spans="1:27" x14ac:dyDescent="0.25">
      <c r="A75" s="3" t="s">
        <v>139</v>
      </c>
      <c r="B75" s="1"/>
      <c r="C75" s="2" t="s">
        <v>140</v>
      </c>
      <c r="D75" s="20">
        <v>0</v>
      </c>
      <c r="E75" s="20">
        <v>0</v>
      </c>
      <c r="F75" s="20">
        <v>0</v>
      </c>
      <c r="G75" s="20">
        <v>153.78149999999999</v>
      </c>
      <c r="H75" s="20">
        <v>76.89</v>
      </c>
      <c r="I75" s="20">
        <v>192.22687499999998</v>
      </c>
      <c r="J75" s="20">
        <v>230.67224999999999</v>
      </c>
      <c r="K75" s="20">
        <v>76.890749999999997</v>
      </c>
      <c r="L75" s="21"/>
      <c r="M75" s="11">
        <f t="shared" si="4"/>
        <v>730.46137499999998</v>
      </c>
      <c r="N75" s="20">
        <f t="shared" si="5"/>
        <v>730.46137499999998</v>
      </c>
      <c r="O75" s="31">
        <f t="shared" si="6"/>
        <v>0</v>
      </c>
      <c r="P75" s="11"/>
      <c r="Q75" s="29">
        <v>0</v>
      </c>
      <c r="R75" s="20">
        <v>0</v>
      </c>
      <c r="S75" s="20">
        <v>0</v>
      </c>
      <c r="T75" s="36">
        <v>153.78149999999999</v>
      </c>
      <c r="U75" s="36">
        <v>76.89</v>
      </c>
      <c r="V75" s="36">
        <v>192.22687499999998</v>
      </c>
      <c r="W75" s="36">
        <v>230.67224999999999</v>
      </c>
      <c r="X75" s="36">
        <v>76.890749999999997</v>
      </c>
      <c r="Y75" s="22">
        <f t="shared" si="7"/>
        <v>730.46137499999998</v>
      </c>
      <c r="Z75" s="21"/>
      <c r="AA75" s="21"/>
    </row>
    <row r="76" spans="1:27" x14ac:dyDescent="0.25">
      <c r="A76" s="3" t="s">
        <v>141</v>
      </c>
      <c r="B76" s="1"/>
      <c r="C76" s="2" t="s">
        <v>142</v>
      </c>
      <c r="D76" s="20">
        <v>70.883150000000001</v>
      </c>
      <c r="E76" s="20">
        <v>70.883150000000001</v>
      </c>
      <c r="F76" s="20">
        <v>70.883150000000001</v>
      </c>
      <c r="G76" s="20">
        <v>70.883150000000001</v>
      </c>
      <c r="H76" s="20">
        <v>141.55000000000001</v>
      </c>
      <c r="I76" s="20">
        <v>0</v>
      </c>
      <c r="J76" s="20">
        <v>141.7663</v>
      </c>
      <c r="K76" s="20">
        <v>70.883150000000001</v>
      </c>
      <c r="L76" s="21"/>
      <c r="M76" s="11">
        <f t="shared" si="4"/>
        <v>637.73204999999996</v>
      </c>
      <c r="N76" s="20">
        <f t="shared" si="5"/>
        <v>637.73204999999996</v>
      </c>
      <c r="O76" s="31">
        <f t="shared" si="6"/>
        <v>0</v>
      </c>
      <c r="P76" s="11"/>
      <c r="Q76" s="29">
        <v>70.883150000000001</v>
      </c>
      <c r="R76" s="20">
        <v>70.883150000000001</v>
      </c>
      <c r="S76" s="20">
        <v>70.883150000000001</v>
      </c>
      <c r="T76" s="36">
        <v>70.883150000000001</v>
      </c>
      <c r="U76" s="36">
        <v>141.55000000000001</v>
      </c>
      <c r="V76" s="36">
        <v>0</v>
      </c>
      <c r="W76" s="36">
        <v>141.7663</v>
      </c>
      <c r="X76" s="36">
        <v>70.883150000000001</v>
      </c>
      <c r="Y76" s="22">
        <f t="shared" si="7"/>
        <v>637.73204999999996</v>
      </c>
      <c r="Z76" s="21"/>
      <c r="AA76" s="21"/>
    </row>
    <row r="77" spans="1:27" x14ac:dyDescent="0.25">
      <c r="A77" s="3" t="s">
        <v>143</v>
      </c>
      <c r="B77" s="1"/>
      <c r="C77" s="2" t="s">
        <v>144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1"/>
      <c r="M77" s="11">
        <f t="shared" si="4"/>
        <v>0</v>
      </c>
      <c r="N77" s="20">
        <f t="shared" si="5"/>
        <v>0</v>
      </c>
      <c r="O77" s="31">
        <f t="shared" si="6"/>
        <v>0</v>
      </c>
      <c r="P77" s="11"/>
      <c r="Q77" s="29">
        <v>0</v>
      </c>
      <c r="R77" s="20">
        <v>0</v>
      </c>
      <c r="S77" s="20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22">
        <f t="shared" si="7"/>
        <v>0</v>
      </c>
      <c r="Z77" s="21"/>
      <c r="AA77" s="21"/>
    </row>
    <row r="78" spans="1:27" x14ac:dyDescent="0.25">
      <c r="A78" s="3" t="s">
        <v>145</v>
      </c>
      <c r="B78" s="1"/>
      <c r="C78" s="2" t="s">
        <v>146</v>
      </c>
      <c r="D78" s="20">
        <v>242.65479999999999</v>
      </c>
      <c r="E78" s="20">
        <v>60.663699999999999</v>
      </c>
      <c r="F78" s="20">
        <v>60.663699999999999</v>
      </c>
      <c r="G78" s="20">
        <v>60.663699999999999</v>
      </c>
      <c r="H78" s="20">
        <v>60.66</v>
      </c>
      <c r="I78" s="20">
        <v>60.663699999999999</v>
      </c>
      <c r="J78" s="20">
        <v>0</v>
      </c>
      <c r="K78" s="20">
        <v>121.3274</v>
      </c>
      <c r="L78" s="21"/>
      <c r="M78" s="11">
        <f t="shared" si="4"/>
        <v>667.29699999999991</v>
      </c>
      <c r="N78" s="20">
        <f t="shared" si="5"/>
        <v>667.29699999999991</v>
      </c>
      <c r="O78" s="31">
        <f t="shared" si="6"/>
        <v>0</v>
      </c>
      <c r="P78" s="11"/>
      <c r="Q78" s="29">
        <v>242.65479999999999</v>
      </c>
      <c r="R78" s="20">
        <v>60.663699999999999</v>
      </c>
      <c r="S78" s="20">
        <v>60.663699999999999</v>
      </c>
      <c r="T78" s="36">
        <v>60.663699999999999</v>
      </c>
      <c r="U78" s="36">
        <v>60.66</v>
      </c>
      <c r="V78" s="36">
        <v>60.663699999999999</v>
      </c>
      <c r="W78" s="36">
        <v>0</v>
      </c>
      <c r="X78" s="36">
        <v>121.3274</v>
      </c>
      <c r="Y78" s="22">
        <f t="shared" si="7"/>
        <v>667.29699999999991</v>
      </c>
      <c r="Z78" s="21"/>
      <c r="AA78" s="21"/>
    </row>
    <row r="79" spans="1:27" x14ac:dyDescent="0.25">
      <c r="A79" s="3" t="s">
        <v>147</v>
      </c>
      <c r="B79" s="1"/>
      <c r="C79" s="2" t="s">
        <v>148</v>
      </c>
      <c r="D79" s="20">
        <v>334.40129999999999</v>
      </c>
      <c r="E79" s="20">
        <v>334.40129999999999</v>
      </c>
      <c r="F79" s="20">
        <v>334.40129999999999</v>
      </c>
      <c r="G79" s="20">
        <v>278.66775000000001</v>
      </c>
      <c r="H79" s="20">
        <v>278.67</v>
      </c>
      <c r="I79" s="20">
        <v>278.66775000000001</v>
      </c>
      <c r="J79" s="20">
        <v>222.93419999999998</v>
      </c>
      <c r="K79" s="20">
        <v>390.13484999999997</v>
      </c>
      <c r="L79" s="21"/>
      <c r="M79" s="11">
        <f t="shared" si="4"/>
        <v>2452.2784500000002</v>
      </c>
      <c r="N79" s="20">
        <f t="shared" si="5"/>
        <v>2340.8113499999999</v>
      </c>
      <c r="O79" s="31">
        <f t="shared" si="6"/>
        <v>-111.4671000000003</v>
      </c>
      <c r="P79" s="11"/>
      <c r="Q79" s="29">
        <v>334.40129999999999</v>
      </c>
      <c r="R79" s="20">
        <v>222.93419999999998</v>
      </c>
      <c r="S79" s="20">
        <v>334.40129999999999</v>
      </c>
      <c r="T79" s="36">
        <v>278.66775000000001</v>
      </c>
      <c r="U79" s="36">
        <v>278.67</v>
      </c>
      <c r="V79" s="36">
        <v>278.66775000000001</v>
      </c>
      <c r="W79" s="36">
        <v>222.93419999999998</v>
      </c>
      <c r="X79" s="36">
        <v>390.13484999999997</v>
      </c>
      <c r="Y79" s="22">
        <f t="shared" si="7"/>
        <v>2340.8113499999999</v>
      </c>
      <c r="Z79" s="21"/>
      <c r="AA79" s="21"/>
    </row>
    <row r="80" spans="1:27" x14ac:dyDescent="0.25">
      <c r="A80" s="3" t="s">
        <v>149</v>
      </c>
      <c r="B80" s="1"/>
      <c r="C80" s="2" t="s">
        <v>150</v>
      </c>
      <c r="D80" s="20">
        <v>572.61570000000006</v>
      </c>
      <c r="E80" s="20">
        <v>334.025825</v>
      </c>
      <c r="F80" s="20">
        <v>238.58987500000001</v>
      </c>
      <c r="G80" s="20">
        <v>286.30785000000003</v>
      </c>
      <c r="H80" s="20">
        <v>286.31</v>
      </c>
      <c r="I80" s="20">
        <v>715.76962500000002</v>
      </c>
      <c r="J80" s="20">
        <v>381.74380000000002</v>
      </c>
      <c r="K80" s="20">
        <v>381.74380000000002</v>
      </c>
      <c r="L80" s="21"/>
      <c r="M80" s="11">
        <f t="shared" si="4"/>
        <v>3197.1064750000005</v>
      </c>
      <c r="N80" s="20">
        <f t="shared" si="5"/>
        <v>3340.2604000000006</v>
      </c>
      <c r="O80" s="31">
        <f t="shared" si="6"/>
        <v>143.15392500000007</v>
      </c>
      <c r="P80" s="11"/>
      <c r="Q80" s="29">
        <v>668.05165</v>
      </c>
      <c r="R80" s="20">
        <v>381.74380000000002</v>
      </c>
      <c r="S80" s="20">
        <v>238.58987500000001</v>
      </c>
      <c r="T80" s="36">
        <v>286.30785000000003</v>
      </c>
      <c r="U80" s="36">
        <v>286.31</v>
      </c>
      <c r="V80" s="36">
        <v>715.76962500000002</v>
      </c>
      <c r="W80" s="36">
        <v>381.74380000000002</v>
      </c>
      <c r="X80" s="36">
        <v>381.74380000000002</v>
      </c>
      <c r="Y80" s="22">
        <f t="shared" si="7"/>
        <v>3340.2604000000006</v>
      </c>
      <c r="Z80" s="21"/>
      <c r="AA80" s="21"/>
    </row>
    <row r="81" spans="1:27" x14ac:dyDescent="0.25">
      <c r="A81" s="3" t="s">
        <v>151</v>
      </c>
      <c r="B81" s="1"/>
      <c r="C81" s="2" t="s">
        <v>152</v>
      </c>
      <c r="D81" s="20">
        <v>0</v>
      </c>
      <c r="E81" s="20">
        <v>0</v>
      </c>
      <c r="F81" s="20">
        <v>0</v>
      </c>
      <c r="G81" s="20">
        <v>0</v>
      </c>
      <c r="H81" s="20">
        <v>68.55</v>
      </c>
      <c r="I81" s="20">
        <v>68.548675000000003</v>
      </c>
      <c r="J81" s="20">
        <v>68.548675000000003</v>
      </c>
      <c r="K81" s="20">
        <v>68.548675000000003</v>
      </c>
      <c r="L81" s="21"/>
      <c r="M81" s="11">
        <f t="shared" si="4"/>
        <v>274.19602500000002</v>
      </c>
      <c r="N81" s="20">
        <f t="shared" si="5"/>
        <v>274.19602500000002</v>
      </c>
      <c r="O81" s="31">
        <f t="shared" si="6"/>
        <v>0</v>
      </c>
      <c r="P81" s="11"/>
      <c r="Q81" s="29">
        <v>0</v>
      </c>
      <c r="R81" s="20">
        <v>0</v>
      </c>
      <c r="S81" s="20">
        <v>0</v>
      </c>
      <c r="T81" s="36">
        <v>0</v>
      </c>
      <c r="U81" s="36">
        <v>68.55</v>
      </c>
      <c r="V81" s="36">
        <v>68.548675000000003</v>
      </c>
      <c r="W81" s="36">
        <v>68.548675000000003</v>
      </c>
      <c r="X81" s="36">
        <v>68.548675000000003</v>
      </c>
      <c r="Y81" s="22">
        <f t="shared" si="7"/>
        <v>274.19602500000002</v>
      </c>
      <c r="Z81" s="21"/>
      <c r="AA81" s="21"/>
    </row>
    <row r="82" spans="1:27" x14ac:dyDescent="0.25">
      <c r="A82" s="3" t="s">
        <v>153</v>
      </c>
      <c r="B82" s="1"/>
      <c r="C82" s="2" t="s">
        <v>154</v>
      </c>
      <c r="D82" s="20">
        <v>396.47728749999999</v>
      </c>
      <c r="E82" s="20">
        <v>1158.97705</v>
      </c>
      <c r="F82" s="20">
        <v>263.40387499999997</v>
      </c>
      <c r="G82" s="20">
        <v>368.76542499999999</v>
      </c>
      <c r="H82" s="20">
        <v>185.75</v>
      </c>
      <c r="I82" s="20">
        <v>316.08465000000001</v>
      </c>
      <c r="J82" s="20">
        <v>579.48852499999998</v>
      </c>
      <c r="K82" s="20">
        <v>421.44619999999998</v>
      </c>
      <c r="L82" s="21"/>
      <c r="M82" s="11">
        <f t="shared" si="4"/>
        <v>3690.3930124999993</v>
      </c>
      <c r="N82" s="20">
        <f t="shared" si="5"/>
        <v>3690.3930124999993</v>
      </c>
      <c r="O82" s="31">
        <f t="shared" si="6"/>
        <v>0</v>
      </c>
      <c r="P82" s="11"/>
      <c r="Q82" s="29">
        <v>396.47728749999999</v>
      </c>
      <c r="R82" s="20">
        <v>1158.97705</v>
      </c>
      <c r="S82" s="20">
        <v>263.40387499999997</v>
      </c>
      <c r="T82" s="36">
        <v>368.76542499999999</v>
      </c>
      <c r="U82" s="36">
        <v>185.75</v>
      </c>
      <c r="V82" s="36">
        <v>316.08465000000001</v>
      </c>
      <c r="W82" s="36">
        <v>579.48852499999998</v>
      </c>
      <c r="X82" s="36">
        <v>421.44619999999998</v>
      </c>
      <c r="Y82" s="22">
        <f t="shared" si="7"/>
        <v>3690.3930124999993</v>
      </c>
      <c r="Z82" s="21"/>
      <c r="AA82" s="21"/>
    </row>
    <row r="83" spans="1:27" x14ac:dyDescent="0.25">
      <c r="A83" s="3" t="s">
        <v>155</v>
      </c>
      <c r="B83" s="1"/>
      <c r="C83" s="2" t="s">
        <v>156</v>
      </c>
      <c r="D83" s="20">
        <v>1938.087675</v>
      </c>
      <c r="E83" s="20">
        <v>1220.277425</v>
      </c>
      <c r="F83" s="20">
        <v>709.74615200000005</v>
      </c>
      <c r="G83" s="20">
        <v>1036.9906785000001</v>
      </c>
      <c r="H83" s="20">
        <v>1164.03</v>
      </c>
      <c r="I83" s="20">
        <v>1003.7713434999999</v>
      </c>
      <c r="J83" s="20">
        <v>2243.1075649999998</v>
      </c>
      <c r="K83" s="20">
        <v>1794.525625</v>
      </c>
      <c r="L83" s="21"/>
      <c r="M83" s="11">
        <f t="shared" si="4"/>
        <v>11110.536463999999</v>
      </c>
      <c r="N83" s="20">
        <f t="shared" si="5"/>
        <v>9172.2369049999998</v>
      </c>
      <c r="O83" s="31">
        <f t="shared" si="6"/>
        <v>-1938.2995589999991</v>
      </c>
      <c r="P83" s="11"/>
      <c r="Q83" s="29">
        <v>1435.6205</v>
      </c>
      <c r="R83" s="20">
        <v>861.3723</v>
      </c>
      <c r="S83" s="20">
        <v>574.2482</v>
      </c>
      <c r="T83" s="36">
        <v>1036.9906785000001</v>
      </c>
      <c r="U83" s="36">
        <v>877.89</v>
      </c>
      <c r="V83" s="36">
        <v>779.16818650000005</v>
      </c>
      <c r="W83" s="36">
        <v>1812.4214149999998</v>
      </c>
      <c r="X83" s="36">
        <v>1794.525625</v>
      </c>
      <c r="Y83" s="22">
        <f t="shared" si="7"/>
        <v>9172.2369049999998</v>
      </c>
      <c r="Z83" s="21"/>
      <c r="AA83" s="21"/>
    </row>
    <row r="84" spans="1:27" x14ac:dyDescent="0.25">
      <c r="A84" s="3" t="s">
        <v>157</v>
      </c>
      <c r="B84" s="1"/>
      <c r="C84" s="2" t="s">
        <v>158</v>
      </c>
      <c r="D84" s="20">
        <v>38.135199999999998</v>
      </c>
      <c r="E84" s="20">
        <v>114.40560000000001</v>
      </c>
      <c r="F84" s="20">
        <v>76.270399999999995</v>
      </c>
      <c r="G84" s="20">
        <v>76.270399999999995</v>
      </c>
      <c r="H84" s="20">
        <v>76.27</v>
      </c>
      <c r="I84" s="20">
        <v>76.270399999999995</v>
      </c>
      <c r="J84" s="20">
        <v>76.270399999999995</v>
      </c>
      <c r="K84" s="20">
        <v>114.40560000000001</v>
      </c>
      <c r="L84" s="21"/>
      <c r="M84" s="11">
        <f t="shared" si="4"/>
        <v>648.298</v>
      </c>
      <c r="N84" s="20">
        <f t="shared" si="5"/>
        <v>648.298</v>
      </c>
      <c r="O84" s="31">
        <f t="shared" si="6"/>
        <v>0</v>
      </c>
      <c r="P84" s="11"/>
      <c r="Q84" s="29">
        <v>38.135199999999998</v>
      </c>
      <c r="R84" s="20">
        <v>114.40560000000001</v>
      </c>
      <c r="S84" s="20">
        <v>76.270399999999995</v>
      </c>
      <c r="T84" s="36">
        <v>76.270399999999995</v>
      </c>
      <c r="U84" s="36">
        <v>76.27</v>
      </c>
      <c r="V84" s="36">
        <v>76.270399999999995</v>
      </c>
      <c r="W84" s="36">
        <v>76.270399999999995</v>
      </c>
      <c r="X84" s="36">
        <v>114.40560000000001</v>
      </c>
      <c r="Y84" s="22">
        <f t="shared" si="7"/>
        <v>648.298</v>
      </c>
      <c r="Z84" s="21"/>
      <c r="AA84" s="21"/>
    </row>
    <row r="85" spans="1:27" x14ac:dyDescent="0.25">
      <c r="A85" s="3" t="s">
        <v>159</v>
      </c>
      <c r="B85" s="1"/>
      <c r="C85" s="2" t="s">
        <v>160</v>
      </c>
      <c r="D85" s="20">
        <v>905.28399000000002</v>
      </c>
      <c r="E85" s="20">
        <v>731.11512499999992</v>
      </c>
      <c r="F85" s="20">
        <v>224.95849999999999</v>
      </c>
      <c r="G85" s="20">
        <v>224.95849999999999</v>
      </c>
      <c r="H85" s="20">
        <v>562.4</v>
      </c>
      <c r="I85" s="20">
        <v>372.56813749999992</v>
      </c>
      <c r="J85" s="20">
        <v>281.198125</v>
      </c>
      <c r="K85" s="20">
        <v>449.91699999999997</v>
      </c>
      <c r="L85" s="21"/>
      <c r="M85" s="11">
        <f t="shared" si="4"/>
        <v>3752.3993774999999</v>
      </c>
      <c r="N85" s="20">
        <f t="shared" si="5"/>
        <v>3864.8786274999998</v>
      </c>
      <c r="O85" s="31">
        <f t="shared" si="6"/>
        <v>112.47924999999987</v>
      </c>
      <c r="P85" s="11"/>
      <c r="Q85" s="29">
        <v>1017.76324</v>
      </c>
      <c r="R85" s="20">
        <v>731.11512499999992</v>
      </c>
      <c r="S85" s="20">
        <v>224.95849999999999</v>
      </c>
      <c r="T85" s="36">
        <v>224.95849999999999</v>
      </c>
      <c r="U85" s="36">
        <v>562.4</v>
      </c>
      <c r="V85" s="36">
        <v>372.56813749999992</v>
      </c>
      <c r="W85" s="36">
        <v>281.198125</v>
      </c>
      <c r="X85" s="36">
        <v>449.91699999999997</v>
      </c>
      <c r="Y85" s="22">
        <f t="shared" si="7"/>
        <v>3864.8786274999998</v>
      </c>
      <c r="Z85" s="21"/>
      <c r="AA85" s="21"/>
    </row>
    <row r="86" spans="1:27" x14ac:dyDescent="0.25">
      <c r="A86" s="3" t="s">
        <v>161</v>
      </c>
      <c r="B86" s="1"/>
      <c r="C86" s="2" t="s">
        <v>162</v>
      </c>
      <c r="D86" s="20">
        <v>92.758650000000003</v>
      </c>
      <c r="E86" s="20">
        <v>278.27595000000002</v>
      </c>
      <c r="F86" s="20">
        <v>0</v>
      </c>
      <c r="G86" s="20">
        <v>0</v>
      </c>
      <c r="H86" s="20">
        <v>247.36</v>
      </c>
      <c r="I86" s="20">
        <v>0</v>
      </c>
      <c r="J86" s="20">
        <v>92.758650000000003</v>
      </c>
      <c r="K86" s="20">
        <v>309.19550000000004</v>
      </c>
      <c r="L86" s="21"/>
      <c r="M86" s="11">
        <f t="shared" si="4"/>
        <v>1020.3487500000001</v>
      </c>
      <c r="N86" s="20">
        <f t="shared" si="5"/>
        <v>1020.3487500000001</v>
      </c>
      <c r="O86" s="31">
        <f t="shared" si="6"/>
        <v>0</v>
      </c>
      <c r="P86" s="11"/>
      <c r="Q86" s="29">
        <v>92.758650000000003</v>
      </c>
      <c r="R86" s="20">
        <v>278.27595000000002</v>
      </c>
      <c r="S86" s="20">
        <v>0</v>
      </c>
      <c r="T86" s="36">
        <v>0</v>
      </c>
      <c r="U86" s="36">
        <v>247.36</v>
      </c>
      <c r="V86" s="36">
        <v>0</v>
      </c>
      <c r="W86" s="36">
        <v>92.758650000000003</v>
      </c>
      <c r="X86" s="36">
        <v>309.19550000000004</v>
      </c>
      <c r="Y86" s="22">
        <f t="shared" si="7"/>
        <v>1020.3487500000001</v>
      </c>
      <c r="Z86" s="21"/>
      <c r="AA86" s="21"/>
    </row>
    <row r="87" spans="1:27" x14ac:dyDescent="0.25">
      <c r="A87" s="3" t="s">
        <v>163</v>
      </c>
      <c r="B87" s="1"/>
      <c r="C87" s="2" t="s">
        <v>164</v>
      </c>
      <c r="D87" s="20">
        <v>154.46715</v>
      </c>
      <c r="E87" s="20">
        <v>463.40145000000001</v>
      </c>
      <c r="F87" s="20">
        <v>154.46715</v>
      </c>
      <c r="G87" s="20">
        <v>51.489049999999999</v>
      </c>
      <c r="H87" s="20">
        <v>257.45</v>
      </c>
      <c r="I87" s="20">
        <v>51.489049999999999</v>
      </c>
      <c r="J87" s="20">
        <v>0</v>
      </c>
      <c r="K87" s="20">
        <v>0</v>
      </c>
      <c r="L87" s="21"/>
      <c r="M87" s="11">
        <f t="shared" si="4"/>
        <v>1132.7638499999998</v>
      </c>
      <c r="N87" s="20">
        <f t="shared" si="5"/>
        <v>1132.7638499999998</v>
      </c>
      <c r="O87" s="31">
        <f t="shared" si="6"/>
        <v>0</v>
      </c>
      <c r="P87" s="11"/>
      <c r="Q87" s="29">
        <v>154.46715</v>
      </c>
      <c r="R87" s="20">
        <v>463.40145000000001</v>
      </c>
      <c r="S87" s="20">
        <v>154.46715</v>
      </c>
      <c r="T87" s="36">
        <v>51.489049999999999</v>
      </c>
      <c r="U87" s="36">
        <v>257.45</v>
      </c>
      <c r="V87" s="36">
        <v>51.489049999999999</v>
      </c>
      <c r="W87" s="36">
        <v>0</v>
      </c>
      <c r="X87" s="36">
        <v>0</v>
      </c>
      <c r="Y87" s="22">
        <f t="shared" si="7"/>
        <v>1132.7638499999998</v>
      </c>
      <c r="Z87" s="21"/>
      <c r="AA87" s="21"/>
    </row>
    <row r="88" spans="1:27" x14ac:dyDescent="0.25">
      <c r="A88" s="3" t="s">
        <v>165</v>
      </c>
      <c r="B88" s="1"/>
      <c r="C88" s="2" t="s">
        <v>166</v>
      </c>
      <c r="D88" s="20">
        <v>114.83005</v>
      </c>
      <c r="E88" s="20">
        <v>57.415025</v>
      </c>
      <c r="F88" s="20">
        <v>57.415025</v>
      </c>
      <c r="G88" s="20">
        <v>57.415025</v>
      </c>
      <c r="H88" s="20">
        <v>57.42</v>
      </c>
      <c r="I88" s="20">
        <v>57.415025</v>
      </c>
      <c r="J88" s="20">
        <v>114.83005</v>
      </c>
      <c r="K88" s="20">
        <v>57.415025</v>
      </c>
      <c r="L88" s="21"/>
      <c r="M88" s="11">
        <f t="shared" si="4"/>
        <v>574.15522500000009</v>
      </c>
      <c r="N88" s="20">
        <f t="shared" si="5"/>
        <v>229.6601</v>
      </c>
      <c r="O88" s="31">
        <f t="shared" si="6"/>
        <v>-344.49512500000009</v>
      </c>
      <c r="P88" s="11"/>
      <c r="Q88" s="29">
        <v>57.415025</v>
      </c>
      <c r="R88" s="20">
        <v>0</v>
      </c>
      <c r="S88" s="20">
        <v>0</v>
      </c>
      <c r="T88" s="36">
        <v>0</v>
      </c>
      <c r="U88" s="36">
        <v>0</v>
      </c>
      <c r="V88" s="36">
        <v>0</v>
      </c>
      <c r="W88" s="36">
        <v>114.83005</v>
      </c>
      <c r="X88" s="36">
        <v>57.415025</v>
      </c>
      <c r="Y88" s="22">
        <f t="shared" si="7"/>
        <v>229.6601</v>
      </c>
      <c r="Z88" s="21"/>
      <c r="AA88" s="21"/>
    </row>
    <row r="89" spans="1:27" x14ac:dyDescent="0.25">
      <c r="A89" s="3" t="s">
        <v>167</v>
      </c>
      <c r="B89" s="1"/>
      <c r="C89" s="2" t="s">
        <v>168</v>
      </c>
      <c r="D89" s="20">
        <v>0</v>
      </c>
      <c r="E89" s="20">
        <v>38.151524999999999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1"/>
      <c r="M89" s="11">
        <f t="shared" si="4"/>
        <v>38.151524999999999</v>
      </c>
      <c r="N89" s="20">
        <f t="shared" si="5"/>
        <v>38.151524999999999</v>
      </c>
      <c r="O89" s="31">
        <f t="shared" si="6"/>
        <v>0</v>
      </c>
      <c r="P89" s="11"/>
      <c r="Q89" s="29">
        <v>0</v>
      </c>
      <c r="R89" s="20">
        <v>38.151524999999999</v>
      </c>
      <c r="S89" s="20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22">
        <f t="shared" si="7"/>
        <v>38.151524999999999</v>
      </c>
      <c r="Z89" s="21"/>
      <c r="AA89" s="21"/>
    </row>
    <row r="90" spans="1:27" x14ac:dyDescent="0.25">
      <c r="A90" s="3" t="s">
        <v>169</v>
      </c>
      <c r="B90" s="1"/>
      <c r="C90" s="2" t="s">
        <v>170</v>
      </c>
      <c r="D90" s="20">
        <v>0</v>
      </c>
      <c r="E90" s="20">
        <v>0</v>
      </c>
      <c r="F90" s="20">
        <v>52.729750000000003</v>
      </c>
      <c r="G90" s="20">
        <v>52.729750000000003</v>
      </c>
      <c r="H90" s="20">
        <v>52.73</v>
      </c>
      <c r="I90" s="20">
        <v>52.729750000000003</v>
      </c>
      <c r="J90" s="20">
        <v>52.729750000000003</v>
      </c>
      <c r="K90" s="20">
        <v>52.729750000000003</v>
      </c>
      <c r="L90" s="21"/>
      <c r="M90" s="11">
        <f t="shared" si="4"/>
        <v>316.37875000000003</v>
      </c>
      <c r="N90" s="20">
        <f t="shared" si="5"/>
        <v>316.37850000000003</v>
      </c>
      <c r="O90" s="31">
        <f t="shared" si="6"/>
        <v>-2.4999999999408828E-4</v>
      </c>
      <c r="P90" s="11"/>
      <c r="Q90" s="29">
        <v>0</v>
      </c>
      <c r="R90" s="20">
        <v>0</v>
      </c>
      <c r="S90" s="20">
        <v>52.729750000000003</v>
      </c>
      <c r="T90" s="36">
        <v>52.729750000000003</v>
      </c>
      <c r="U90" s="36">
        <v>0</v>
      </c>
      <c r="V90" s="36">
        <v>105.45950000000001</v>
      </c>
      <c r="W90" s="36">
        <v>52.729750000000003</v>
      </c>
      <c r="X90" s="36">
        <v>52.729750000000003</v>
      </c>
      <c r="Y90" s="22">
        <f t="shared" si="7"/>
        <v>316.37850000000003</v>
      </c>
      <c r="Z90" s="21"/>
      <c r="AA90" s="21"/>
    </row>
    <row r="91" spans="1:27" x14ac:dyDescent="0.25">
      <c r="A91" s="3" t="s">
        <v>171</v>
      </c>
      <c r="B91" s="1"/>
      <c r="C91" s="2" t="s">
        <v>172</v>
      </c>
      <c r="D91" s="20">
        <v>898.78919999999994</v>
      </c>
      <c r="E91" s="20">
        <v>674.09190000000001</v>
      </c>
      <c r="F91" s="20">
        <v>823.89009999999996</v>
      </c>
      <c r="G91" s="20">
        <v>524.29369999999994</v>
      </c>
      <c r="H91" s="20">
        <v>599.19000000000005</v>
      </c>
      <c r="I91" s="20">
        <v>823.89009999999996</v>
      </c>
      <c r="J91" s="20">
        <v>674.09190000000001</v>
      </c>
      <c r="K91" s="20">
        <v>449.39459999999997</v>
      </c>
      <c r="L91" s="21"/>
      <c r="M91" s="11">
        <f t="shared" si="4"/>
        <v>5467.6315000000004</v>
      </c>
      <c r="N91" s="20">
        <f t="shared" si="5"/>
        <v>5467.6305999999995</v>
      </c>
      <c r="O91" s="31">
        <f t="shared" si="6"/>
        <v>-9.0000000091094989E-4</v>
      </c>
      <c r="P91" s="11"/>
      <c r="Q91" s="29">
        <v>748.99099999999999</v>
      </c>
      <c r="R91" s="20">
        <v>599.19280000000003</v>
      </c>
      <c r="S91" s="20">
        <v>748.99099999999999</v>
      </c>
      <c r="T91" s="36">
        <v>449.39459999999997</v>
      </c>
      <c r="U91" s="36">
        <v>524.29</v>
      </c>
      <c r="V91" s="36">
        <v>1273.2846999999999</v>
      </c>
      <c r="W91" s="36">
        <v>674.09190000000001</v>
      </c>
      <c r="X91" s="36">
        <v>449.39459999999997</v>
      </c>
      <c r="Y91" s="22">
        <f t="shared" si="7"/>
        <v>5467.6305999999995</v>
      </c>
      <c r="Z91" s="21"/>
      <c r="AA91" s="21"/>
    </row>
    <row r="92" spans="1:27" x14ac:dyDescent="0.25">
      <c r="A92" s="3" t="s">
        <v>173</v>
      </c>
      <c r="B92" s="1"/>
      <c r="C92" s="2" t="s">
        <v>174</v>
      </c>
      <c r="D92" s="20">
        <v>362.33337499999999</v>
      </c>
      <c r="E92" s="20">
        <v>0</v>
      </c>
      <c r="F92" s="20">
        <v>144.93335000000002</v>
      </c>
      <c r="G92" s="20">
        <v>144.93335000000002</v>
      </c>
      <c r="H92" s="20">
        <v>144.93</v>
      </c>
      <c r="I92" s="20">
        <v>72.466675000000009</v>
      </c>
      <c r="J92" s="20">
        <v>72.466675000000009</v>
      </c>
      <c r="K92" s="20">
        <v>0</v>
      </c>
      <c r="L92" s="21"/>
      <c r="M92" s="11">
        <f t="shared" si="4"/>
        <v>942.06342500000005</v>
      </c>
      <c r="N92" s="20">
        <f t="shared" si="5"/>
        <v>0</v>
      </c>
      <c r="O92" s="31">
        <f t="shared" si="6"/>
        <v>-942.06342500000005</v>
      </c>
      <c r="P92" s="11"/>
      <c r="Q92" s="29">
        <v>0</v>
      </c>
      <c r="R92" s="20">
        <v>0</v>
      </c>
      <c r="S92" s="20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22">
        <f t="shared" si="7"/>
        <v>0</v>
      </c>
      <c r="Z92" s="21"/>
      <c r="AA92" s="21"/>
    </row>
    <row r="93" spans="1:27" x14ac:dyDescent="0.25">
      <c r="A93" s="3" t="s">
        <v>175</v>
      </c>
      <c r="B93" s="1"/>
      <c r="C93" s="2" t="s">
        <v>176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1"/>
      <c r="M93" s="11">
        <f t="shared" si="4"/>
        <v>0</v>
      </c>
      <c r="N93" s="20">
        <f t="shared" si="5"/>
        <v>0</v>
      </c>
      <c r="O93" s="31">
        <f t="shared" si="6"/>
        <v>0</v>
      </c>
      <c r="P93" s="11"/>
      <c r="Q93" s="29">
        <v>0</v>
      </c>
      <c r="R93" s="20">
        <v>0</v>
      </c>
      <c r="S93" s="20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22">
        <f t="shared" si="7"/>
        <v>0</v>
      </c>
      <c r="Z93" s="21"/>
      <c r="AA93" s="21"/>
    </row>
    <row r="94" spans="1:27" x14ac:dyDescent="0.25">
      <c r="A94" s="3" t="s">
        <v>177</v>
      </c>
      <c r="B94" s="1"/>
      <c r="C94" s="2" t="s">
        <v>178</v>
      </c>
      <c r="D94" s="20">
        <v>155.87109999999998</v>
      </c>
      <c r="E94" s="20">
        <v>38.967774999999996</v>
      </c>
      <c r="F94" s="20">
        <v>38.967774999999996</v>
      </c>
      <c r="G94" s="20">
        <v>38.967774999999996</v>
      </c>
      <c r="H94" s="20">
        <v>38.97</v>
      </c>
      <c r="I94" s="20">
        <v>194.838875</v>
      </c>
      <c r="J94" s="20">
        <v>77.935549999999992</v>
      </c>
      <c r="K94" s="20">
        <v>0</v>
      </c>
      <c r="L94" s="21"/>
      <c r="M94" s="11">
        <f t="shared" si="4"/>
        <v>584.51885000000004</v>
      </c>
      <c r="N94" s="20">
        <f t="shared" si="5"/>
        <v>584.51885000000004</v>
      </c>
      <c r="O94" s="31">
        <f t="shared" si="6"/>
        <v>0</v>
      </c>
      <c r="P94" s="11"/>
      <c r="Q94" s="29">
        <v>155.87109999999998</v>
      </c>
      <c r="R94" s="20">
        <v>38.967774999999996</v>
      </c>
      <c r="S94" s="20">
        <v>38.967774999999996</v>
      </c>
      <c r="T94" s="36">
        <v>38.967774999999996</v>
      </c>
      <c r="U94" s="36">
        <v>38.97</v>
      </c>
      <c r="V94" s="36">
        <v>194.838875</v>
      </c>
      <c r="W94" s="36">
        <v>77.935549999999992</v>
      </c>
      <c r="X94" s="36">
        <v>0</v>
      </c>
      <c r="Y94" s="22">
        <f t="shared" si="7"/>
        <v>584.51885000000004</v>
      </c>
      <c r="Z94" s="21"/>
      <c r="AA94" s="21"/>
    </row>
    <row r="95" spans="1:27" x14ac:dyDescent="0.25">
      <c r="A95" s="3" t="s">
        <v>179</v>
      </c>
      <c r="B95" s="1"/>
      <c r="C95" s="2" t="s">
        <v>180</v>
      </c>
      <c r="D95" s="20">
        <v>40.077874999999999</v>
      </c>
      <c r="E95" s="20">
        <v>240.46725000000001</v>
      </c>
      <c r="F95" s="20">
        <v>40.077874999999999</v>
      </c>
      <c r="G95" s="20">
        <v>80.155749999999998</v>
      </c>
      <c r="H95" s="20">
        <v>320.62</v>
      </c>
      <c r="I95" s="20">
        <v>200.389375</v>
      </c>
      <c r="J95" s="20">
        <v>120.233625</v>
      </c>
      <c r="K95" s="20">
        <v>801.5575</v>
      </c>
      <c r="L95" s="21"/>
      <c r="M95" s="11">
        <f t="shared" si="4"/>
        <v>1843.5792500000002</v>
      </c>
      <c r="N95" s="20">
        <f t="shared" si="5"/>
        <v>1843.5792500000002</v>
      </c>
      <c r="O95" s="31">
        <f t="shared" si="6"/>
        <v>0</v>
      </c>
      <c r="P95" s="11"/>
      <c r="Q95" s="29">
        <v>40.077874999999999</v>
      </c>
      <c r="R95" s="20">
        <v>240.46725000000001</v>
      </c>
      <c r="S95" s="20">
        <v>40.077874999999999</v>
      </c>
      <c r="T95" s="36">
        <v>80.155749999999998</v>
      </c>
      <c r="U95" s="36">
        <v>320.62</v>
      </c>
      <c r="V95" s="36">
        <v>200.389375</v>
      </c>
      <c r="W95" s="36">
        <v>120.233625</v>
      </c>
      <c r="X95" s="36">
        <v>801.5575</v>
      </c>
      <c r="Y95" s="22">
        <f t="shared" si="7"/>
        <v>1843.5792500000002</v>
      </c>
      <c r="Z95" s="21"/>
      <c r="AA95" s="21"/>
    </row>
    <row r="96" spans="1:27" x14ac:dyDescent="0.25">
      <c r="A96" s="3" t="s">
        <v>181</v>
      </c>
      <c r="B96" s="1"/>
      <c r="C96" s="2" t="s">
        <v>182</v>
      </c>
      <c r="D96" s="20">
        <v>188.50802499999998</v>
      </c>
      <c r="E96" s="20">
        <v>31.007017499999996</v>
      </c>
      <c r="F96" s="20">
        <v>125.80045</v>
      </c>
      <c r="G96" s="20">
        <v>188.70067499999999</v>
      </c>
      <c r="H96" s="20">
        <v>125.8</v>
      </c>
      <c r="I96" s="20">
        <v>125.80045</v>
      </c>
      <c r="J96" s="20">
        <v>125.80045</v>
      </c>
      <c r="K96" s="20">
        <v>268.14375549999994</v>
      </c>
      <c r="L96" s="21"/>
      <c r="M96" s="11">
        <f t="shared" si="4"/>
        <v>1179.5608229999998</v>
      </c>
      <c r="N96" s="20">
        <f t="shared" si="5"/>
        <v>1179.5608229999998</v>
      </c>
      <c r="O96" s="31">
        <f t="shared" si="6"/>
        <v>0</v>
      </c>
      <c r="P96" s="11"/>
      <c r="Q96" s="29">
        <v>188.50802499999998</v>
      </c>
      <c r="R96" s="20">
        <v>31.007017499999996</v>
      </c>
      <c r="S96" s="20">
        <v>125.80045</v>
      </c>
      <c r="T96" s="36">
        <v>188.70067499999999</v>
      </c>
      <c r="U96" s="36">
        <v>125.8</v>
      </c>
      <c r="V96" s="36">
        <v>125.80045</v>
      </c>
      <c r="W96" s="36">
        <v>125.80045</v>
      </c>
      <c r="X96" s="36">
        <v>268.14375549999994</v>
      </c>
      <c r="Y96" s="22">
        <f t="shared" si="7"/>
        <v>1179.5608229999998</v>
      </c>
      <c r="Z96" s="21"/>
      <c r="AA96" s="21"/>
    </row>
    <row r="97" spans="1:27" x14ac:dyDescent="0.25">
      <c r="A97" s="3" t="s">
        <v>183</v>
      </c>
      <c r="B97" s="1"/>
      <c r="C97" s="2" t="s">
        <v>184</v>
      </c>
      <c r="D97" s="20">
        <v>45.057000000000002</v>
      </c>
      <c r="E97" s="20">
        <v>180.22800000000001</v>
      </c>
      <c r="F97" s="20">
        <v>0</v>
      </c>
      <c r="G97" s="20">
        <v>0</v>
      </c>
      <c r="H97" s="20">
        <v>225.29</v>
      </c>
      <c r="I97" s="20">
        <v>0</v>
      </c>
      <c r="J97" s="20">
        <v>0</v>
      </c>
      <c r="K97" s="20">
        <v>135.17100000000002</v>
      </c>
      <c r="L97" s="21"/>
      <c r="M97" s="11">
        <f t="shared" si="4"/>
        <v>585.74600000000009</v>
      </c>
      <c r="N97" s="20">
        <f t="shared" si="5"/>
        <v>585.74600000000009</v>
      </c>
      <c r="O97" s="31">
        <f t="shared" si="6"/>
        <v>0</v>
      </c>
      <c r="P97" s="11"/>
      <c r="Q97" s="29">
        <v>45.057000000000002</v>
      </c>
      <c r="R97" s="20">
        <v>180.22800000000001</v>
      </c>
      <c r="S97" s="20">
        <v>0</v>
      </c>
      <c r="T97" s="36">
        <v>0</v>
      </c>
      <c r="U97" s="36">
        <v>225.29</v>
      </c>
      <c r="V97" s="36">
        <v>0</v>
      </c>
      <c r="W97" s="36">
        <v>0</v>
      </c>
      <c r="X97" s="36">
        <v>135.17100000000002</v>
      </c>
      <c r="Y97" s="22">
        <f t="shared" si="7"/>
        <v>585.74600000000009</v>
      </c>
      <c r="Z97" s="21"/>
      <c r="AA97" s="21"/>
    </row>
    <row r="98" spans="1:27" x14ac:dyDescent="0.25">
      <c r="A98" s="3" t="s">
        <v>185</v>
      </c>
      <c r="B98" s="1"/>
      <c r="C98" s="2" t="s">
        <v>186</v>
      </c>
      <c r="D98" s="20">
        <v>98.766249999999999</v>
      </c>
      <c r="E98" s="20">
        <v>98.766249999999999</v>
      </c>
      <c r="F98" s="20">
        <v>98.766249999999999</v>
      </c>
      <c r="G98" s="20">
        <v>49.383125</v>
      </c>
      <c r="H98" s="20">
        <v>0</v>
      </c>
      <c r="I98" s="20">
        <v>0</v>
      </c>
      <c r="J98" s="20">
        <v>0</v>
      </c>
      <c r="K98" s="20">
        <v>0</v>
      </c>
      <c r="L98" s="21"/>
      <c r="M98" s="11">
        <f t="shared" si="4"/>
        <v>345.68187499999999</v>
      </c>
      <c r="N98" s="20">
        <f t="shared" si="5"/>
        <v>345.68187499999999</v>
      </c>
      <c r="O98" s="31">
        <f t="shared" si="6"/>
        <v>0</v>
      </c>
      <c r="P98" s="11"/>
      <c r="Q98" s="29">
        <v>98.766249999999999</v>
      </c>
      <c r="R98" s="20">
        <v>98.766249999999999</v>
      </c>
      <c r="S98" s="20">
        <v>98.766249999999999</v>
      </c>
      <c r="T98" s="36">
        <v>49.383125</v>
      </c>
      <c r="U98" s="36">
        <v>0</v>
      </c>
      <c r="V98" s="36">
        <v>0</v>
      </c>
      <c r="W98" s="36">
        <v>0</v>
      </c>
      <c r="X98" s="36">
        <v>0</v>
      </c>
      <c r="Y98" s="22">
        <f t="shared" si="7"/>
        <v>345.68187499999999</v>
      </c>
      <c r="Z98" s="21"/>
      <c r="AA98" s="21"/>
    </row>
    <row r="99" spans="1:27" x14ac:dyDescent="0.25">
      <c r="A99" s="3" t="s">
        <v>187</v>
      </c>
      <c r="B99" s="1"/>
      <c r="C99" s="2" t="s">
        <v>188</v>
      </c>
      <c r="D99" s="20">
        <v>89.950750000000014</v>
      </c>
      <c r="E99" s="20">
        <v>989.45825000000013</v>
      </c>
      <c r="F99" s="20">
        <v>269.85225000000003</v>
      </c>
      <c r="G99" s="20">
        <v>359.80300000000005</v>
      </c>
      <c r="H99" s="20">
        <v>539.70000000000005</v>
      </c>
      <c r="I99" s="20">
        <v>269.85225000000003</v>
      </c>
      <c r="J99" s="20">
        <v>314.82762500000001</v>
      </c>
      <c r="K99" s="20">
        <v>989.45825000000013</v>
      </c>
      <c r="L99" s="21"/>
      <c r="M99" s="11">
        <f t="shared" si="4"/>
        <v>3822.9023750000001</v>
      </c>
      <c r="N99" s="20">
        <f t="shared" si="5"/>
        <v>3822.9023750000001</v>
      </c>
      <c r="O99" s="31">
        <f t="shared" si="6"/>
        <v>0</v>
      </c>
      <c r="P99" s="11"/>
      <c r="Q99" s="29">
        <v>89.950750000000014</v>
      </c>
      <c r="R99" s="20">
        <v>989.45825000000013</v>
      </c>
      <c r="S99" s="20">
        <v>269.85225000000003</v>
      </c>
      <c r="T99" s="36">
        <v>359.80300000000005</v>
      </c>
      <c r="U99" s="36">
        <v>539.70000000000005</v>
      </c>
      <c r="V99" s="36">
        <v>269.85225000000003</v>
      </c>
      <c r="W99" s="36">
        <v>314.82762500000001</v>
      </c>
      <c r="X99" s="36">
        <v>989.45825000000013</v>
      </c>
      <c r="Y99" s="22">
        <f t="shared" si="7"/>
        <v>3822.9023750000001</v>
      </c>
      <c r="Z99" s="21"/>
      <c r="AA99" s="21"/>
    </row>
    <row r="100" spans="1:27" x14ac:dyDescent="0.25">
      <c r="A100" s="3" t="s">
        <v>189</v>
      </c>
      <c r="B100" s="1"/>
      <c r="C100" s="2" t="s">
        <v>190</v>
      </c>
      <c r="D100" s="20">
        <v>397.87289999999996</v>
      </c>
      <c r="E100" s="20">
        <v>530.49720000000002</v>
      </c>
      <c r="F100" s="20">
        <v>309.45669999999996</v>
      </c>
      <c r="G100" s="20">
        <v>397.87289999999996</v>
      </c>
      <c r="H100" s="20">
        <v>442.08</v>
      </c>
      <c r="I100" s="20">
        <v>1503.0753999999999</v>
      </c>
      <c r="J100" s="20">
        <v>397.87289999999996</v>
      </c>
      <c r="K100" s="20">
        <v>353.66479999999996</v>
      </c>
      <c r="L100" s="21"/>
      <c r="M100" s="11">
        <f t="shared" si="4"/>
        <v>4332.3927999999996</v>
      </c>
      <c r="N100" s="20">
        <f t="shared" si="5"/>
        <v>4332.3932999999997</v>
      </c>
      <c r="O100" s="31">
        <f t="shared" si="6"/>
        <v>5.0000000010186341E-4</v>
      </c>
      <c r="P100" s="11"/>
      <c r="Q100" s="29">
        <v>221.04049999999998</v>
      </c>
      <c r="R100" s="20">
        <v>353.66479999999996</v>
      </c>
      <c r="S100" s="20">
        <v>132.62430000000001</v>
      </c>
      <c r="T100" s="36">
        <v>221.04049999999998</v>
      </c>
      <c r="U100" s="36">
        <v>221.04</v>
      </c>
      <c r="V100" s="36">
        <v>2431.4454999999998</v>
      </c>
      <c r="W100" s="36">
        <v>397.87289999999996</v>
      </c>
      <c r="X100" s="36">
        <v>353.66479999999996</v>
      </c>
      <c r="Y100" s="22">
        <f t="shared" si="7"/>
        <v>4332.3932999999997</v>
      </c>
      <c r="Z100" s="21"/>
      <c r="AA100" s="21"/>
    </row>
    <row r="101" spans="1:27" x14ac:dyDescent="0.25">
      <c r="A101" s="3" t="s">
        <v>191</v>
      </c>
      <c r="B101" s="1"/>
      <c r="C101" s="2" t="s">
        <v>192</v>
      </c>
      <c r="D101" s="20">
        <v>190.41479999999999</v>
      </c>
      <c r="E101" s="20">
        <v>126.94319999999999</v>
      </c>
      <c r="F101" s="20">
        <v>126.94319999999999</v>
      </c>
      <c r="G101" s="20">
        <v>126.94319999999999</v>
      </c>
      <c r="H101" s="20">
        <v>0</v>
      </c>
      <c r="I101" s="20">
        <v>253.88639999999998</v>
      </c>
      <c r="J101" s="20">
        <v>63.471599999999995</v>
      </c>
      <c r="K101" s="20">
        <v>63.471599999999995</v>
      </c>
      <c r="L101" s="21"/>
      <c r="M101" s="11">
        <f t="shared" si="4"/>
        <v>952.07399999999984</v>
      </c>
      <c r="N101" s="20">
        <f t="shared" si="5"/>
        <v>952.07399999999984</v>
      </c>
      <c r="O101" s="31">
        <f t="shared" si="6"/>
        <v>0</v>
      </c>
      <c r="P101" s="11"/>
      <c r="Q101" s="29">
        <v>190.41479999999999</v>
      </c>
      <c r="R101" s="20">
        <v>126.94319999999999</v>
      </c>
      <c r="S101" s="20">
        <v>126.94319999999999</v>
      </c>
      <c r="T101" s="36">
        <v>126.94319999999999</v>
      </c>
      <c r="U101" s="36">
        <v>0</v>
      </c>
      <c r="V101" s="36">
        <v>253.88639999999998</v>
      </c>
      <c r="W101" s="36">
        <v>63.471599999999995</v>
      </c>
      <c r="X101" s="36">
        <v>63.471599999999995</v>
      </c>
      <c r="Y101" s="22">
        <f t="shared" si="7"/>
        <v>952.07399999999984</v>
      </c>
      <c r="Z101" s="21"/>
      <c r="AA101" s="21"/>
    </row>
    <row r="102" spans="1:27" x14ac:dyDescent="0.25">
      <c r="A102" s="3" t="s">
        <v>193</v>
      </c>
      <c r="B102" s="1"/>
      <c r="C102" s="2" t="s">
        <v>194</v>
      </c>
      <c r="D102" s="20">
        <v>1646.7190750000002</v>
      </c>
      <c r="E102" s="20">
        <v>1126.7025250000002</v>
      </c>
      <c r="F102" s="20">
        <v>953.36367500000006</v>
      </c>
      <c r="G102" s="20">
        <v>1646.7190750000002</v>
      </c>
      <c r="H102" s="20">
        <v>1126.7</v>
      </c>
      <c r="I102" s="20">
        <v>1560.0496500000002</v>
      </c>
      <c r="J102" s="20">
        <v>1473.3802250000001</v>
      </c>
      <c r="K102" s="20">
        <v>1698.0093240000001</v>
      </c>
      <c r="L102" s="21"/>
      <c r="M102" s="11">
        <f t="shared" si="4"/>
        <v>11231.643549000002</v>
      </c>
      <c r="N102" s="20">
        <f t="shared" si="5"/>
        <v>12358.347224000003</v>
      </c>
      <c r="O102" s="31">
        <f t="shared" si="6"/>
        <v>1126.7036750000007</v>
      </c>
      <c r="P102" s="11"/>
      <c r="Q102" s="29">
        <v>2080.0662000000002</v>
      </c>
      <c r="R102" s="20">
        <v>1126.7025250000002</v>
      </c>
      <c r="S102" s="20">
        <v>1126.7025250000002</v>
      </c>
      <c r="T102" s="36">
        <v>1820.0579250000001</v>
      </c>
      <c r="U102" s="36">
        <v>1300.04</v>
      </c>
      <c r="V102" s="36">
        <v>1646.7190750000002</v>
      </c>
      <c r="W102" s="36">
        <v>1560.0496500000002</v>
      </c>
      <c r="X102" s="36">
        <v>1698.0093240000001</v>
      </c>
      <c r="Y102" s="22">
        <f t="shared" si="7"/>
        <v>12358.347224000003</v>
      </c>
      <c r="Z102" s="21"/>
      <c r="AA102" s="21"/>
    </row>
    <row r="103" spans="1:27" x14ac:dyDescent="0.25">
      <c r="A103" s="3" t="s">
        <v>195</v>
      </c>
      <c r="B103" s="1"/>
      <c r="C103" s="2" t="s">
        <v>196</v>
      </c>
      <c r="D103" s="20">
        <v>124.73932499999999</v>
      </c>
      <c r="E103" s="20">
        <v>415.79774999999995</v>
      </c>
      <c r="F103" s="20">
        <v>83.159549999999996</v>
      </c>
      <c r="G103" s="20">
        <v>83.159549999999996</v>
      </c>
      <c r="H103" s="20">
        <v>415.8</v>
      </c>
      <c r="I103" s="20">
        <v>124.73932499999999</v>
      </c>
      <c r="J103" s="20">
        <v>83.159549999999996</v>
      </c>
      <c r="K103" s="20">
        <v>540.53707499999996</v>
      </c>
      <c r="L103" s="21"/>
      <c r="M103" s="11">
        <f t="shared" si="4"/>
        <v>1871.0921249999999</v>
      </c>
      <c r="N103" s="20">
        <f t="shared" si="5"/>
        <v>2120.5709999999999</v>
      </c>
      <c r="O103" s="31">
        <f t="shared" si="6"/>
        <v>249.47887500000002</v>
      </c>
      <c r="P103" s="11"/>
      <c r="Q103" s="29">
        <v>166.31909999999999</v>
      </c>
      <c r="R103" s="20">
        <v>415.79774999999995</v>
      </c>
      <c r="S103" s="20">
        <v>124.73932499999999</v>
      </c>
      <c r="T103" s="36">
        <v>166.31909999999999</v>
      </c>
      <c r="U103" s="36">
        <v>457.38</v>
      </c>
      <c r="V103" s="36">
        <v>166.31909999999999</v>
      </c>
      <c r="W103" s="36">
        <v>83.159549999999996</v>
      </c>
      <c r="X103" s="36">
        <v>540.53707499999996</v>
      </c>
      <c r="Y103" s="22">
        <f t="shared" si="7"/>
        <v>2120.5709999999999</v>
      </c>
      <c r="Z103" s="21"/>
      <c r="AA103" s="21"/>
    </row>
    <row r="104" spans="1:27" x14ac:dyDescent="0.25">
      <c r="A104" s="3" t="s">
        <v>197</v>
      </c>
      <c r="B104" s="1"/>
      <c r="C104" s="2" t="s">
        <v>198</v>
      </c>
      <c r="D104" s="20">
        <v>76.041849999999997</v>
      </c>
      <c r="E104" s="20">
        <v>114.062775</v>
      </c>
      <c r="F104" s="20">
        <v>38.020924999999998</v>
      </c>
      <c r="G104" s="20">
        <v>38.020924999999998</v>
      </c>
      <c r="H104" s="20">
        <v>38.020000000000003</v>
      </c>
      <c r="I104" s="20">
        <v>38.020924999999998</v>
      </c>
      <c r="J104" s="20">
        <v>38.020924999999998</v>
      </c>
      <c r="K104" s="20">
        <v>38.020924999999998</v>
      </c>
      <c r="L104" s="21"/>
      <c r="M104" s="11">
        <f t="shared" si="4"/>
        <v>418.22924999999992</v>
      </c>
      <c r="N104" s="20">
        <f t="shared" si="5"/>
        <v>418.22924999999992</v>
      </c>
      <c r="O104" s="31">
        <f t="shared" si="6"/>
        <v>0</v>
      </c>
      <c r="P104" s="11"/>
      <c r="Q104" s="29">
        <v>76.041849999999997</v>
      </c>
      <c r="R104" s="20">
        <v>114.062775</v>
      </c>
      <c r="S104" s="20">
        <v>38.020924999999998</v>
      </c>
      <c r="T104" s="36">
        <v>38.020924999999998</v>
      </c>
      <c r="U104" s="36">
        <v>38.020000000000003</v>
      </c>
      <c r="V104" s="36">
        <v>38.020924999999998</v>
      </c>
      <c r="W104" s="36">
        <v>38.020924999999998</v>
      </c>
      <c r="X104" s="36">
        <v>38.020924999999998</v>
      </c>
      <c r="Y104" s="22">
        <f t="shared" si="7"/>
        <v>418.22924999999992</v>
      </c>
      <c r="Z104" s="21"/>
      <c r="AA104" s="21"/>
    </row>
    <row r="105" spans="1:27" x14ac:dyDescent="0.25">
      <c r="A105" s="3" t="s">
        <v>199</v>
      </c>
      <c r="B105" s="1"/>
      <c r="C105" s="2" t="s">
        <v>200</v>
      </c>
      <c r="D105" s="20">
        <v>709.63300200000003</v>
      </c>
      <c r="E105" s="20">
        <v>479.13876400000004</v>
      </c>
      <c r="F105" s="20">
        <v>350.59570000000002</v>
      </c>
      <c r="G105" s="20">
        <v>500.85100000000006</v>
      </c>
      <c r="H105" s="20">
        <v>400.68</v>
      </c>
      <c r="I105" s="20">
        <v>550.93610000000001</v>
      </c>
      <c r="J105" s="20">
        <v>277.88563400000004</v>
      </c>
      <c r="K105" s="20">
        <v>150.25530000000001</v>
      </c>
      <c r="L105" s="21"/>
      <c r="M105" s="11">
        <f t="shared" si="4"/>
        <v>3419.9755</v>
      </c>
      <c r="N105" s="20">
        <f t="shared" si="5"/>
        <v>2990.9269360000003</v>
      </c>
      <c r="O105" s="31">
        <f t="shared" si="6"/>
        <v>-429.04856399999971</v>
      </c>
      <c r="P105" s="11"/>
      <c r="Q105" s="29">
        <v>709.63300200000003</v>
      </c>
      <c r="R105" s="20">
        <v>300.51060000000001</v>
      </c>
      <c r="S105" s="20">
        <v>300.51060000000001</v>
      </c>
      <c r="T105" s="36">
        <v>400.68080000000003</v>
      </c>
      <c r="U105" s="36">
        <v>350.6</v>
      </c>
      <c r="V105" s="36">
        <v>500.85100000000006</v>
      </c>
      <c r="W105" s="36">
        <v>277.88563400000004</v>
      </c>
      <c r="X105" s="36">
        <v>150.25530000000001</v>
      </c>
      <c r="Y105" s="22">
        <f t="shared" si="7"/>
        <v>2990.9269360000003</v>
      </c>
      <c r="Z105" s="21"/>
      <c r="AA105" s="21"/>
    </row>
    <row r="106" spans="1:27" x14ac:dyDescent="0.25">
      <c r="A106" s="3" t="s">
        <v>201</v>
      </c>
      <c r="B106" s="1"/>
      <c r="C106" s="2" t="s">
        <v>202</v>
      </c>
      <c r="D106" s="20">
        <v>181.942125</v>
      </c>
      <c r="E106" s="20">
        <v>545.82637499999998</v>
      </c>
      <c r="F106" s="20">
        <v>363.88425000000001</v>
      </c>
      <c r="G106" s="20">
        <v>424.53162500000002</v>
      </c>
      <c r="H106" s="20">
        <v>363.88</v>
      </c>
      <c r="I106" s="20">
        <v>727.76850000000002</v>
      </c>
      <c r="J106" s="20">
        <v>485.17899999999997</v>
      </c>
      <c r="K106" s="20">
        <v>849.06325000000004</v>
      </c>
      <c r="L106" s="21"/>
      <c r="M106" s="11">
        <f t="shared" si="4"/>
        <v>3942.0751250000003</v>
      </c>
      <c r="N106" s="20">
        <f t="shared" si="5"/>
        <v>3942.0751250000003</v>
      </c>
      <c r="O106" s="31">
        <f t="shared" si="6"/>
        <v>0</v>
      </c>
      <c r="P106" s="11"/>
      <c r="Q106" s="29">
        <v>181.942125</v>
      </c>
      <c r="R106" s="20">
        <v>545.82637499999998</v>
      </c>
      <c r="S106" s="20">
        <v>363.88425000000001</v>
      </c>
      <c r="T106" s="36">
        <v>424.53162500000002</v>
      </c>
      <c r="U106" s="36">
        <v>363.88</v>
      </c>
      <c r="V106" s="36">
        <v>727.76850000000002</v>
      </c>
      <c r="W106" s="36">
        <v>485.17899999999997</v>
      </c>
      <c r="X106" s="36">
        <v>849.06325000000004</v>
      </c>
      <c r="Y106" s="22">
        <f t="shared" si="7"/>
        <v>3942.0751250000003</v>
      </c>
      <c r="Z106" s="21"/>
      <c r="AA106" s="21"/>
    </row>
    <row r="107" spans="1:27" x14ac:dyDescent="0.25">
      <c r="A107" s="3" t="s">
        <v>203</v>
      </c>
      <c r="B107" s="1"/>
      <c r="C107" s="2" t="s">
        <v>204</v>
      </c>
      <c r="D107" s="20">
        <v>65.740774999999999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1"/>
      <c r="M107" s="11">
        <f t="shared" si="4"/>
        <v>65.740774999999999</v>
      </c>
      <c r="N107" s="20">
        <f t="shared" si="5"/>
        <v>65.740774999999999</v>
      </c>
      <c r="O107" s="31">
        <f t="shared" si="6"/>
        <v>0</v>
      </c>
      <c r="P107" s="11"/>
      <c r="Q107" s="29">
        <v>65.740774999999999</v>
      </c>
      <c r="R107" s="20">
        <v>0</v>
      </c>
      <c r="S107" s="20">
        <v>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22">
        <f t="shared" si="7"/>
        <v>65.740774999999999</v>
      </c>
      <c r="Z107" s="21"/>
      <c r="AA107" s="21"/>
    </row>
    <row r="108" spans="1:27" x14ac:dyDescent="0.25">
      <c r="A108" s="3" t="s">
        <v>205</v>
      </c>
      <c r="B108" s="1"/>
      <c r="C108" s="2" t="s">
        <v>206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1"/>
      <c r="M108" s="11">
        <f t="shared" si="4"/>
        <v>0</v>
      </c>
      <c r="N108" s="20">
        <f t="shared" si="5"/>
        <v>0</v>
      </c>
      <c r="O108" s="31">
        <f t="shared" si="6"/>
        <v>0</v>
      </c>
      <c r="P108" s="11"/>
      <c r="Q108" s="29">
        <v>0</v>
      </c>
      <c r="R108" s="20">
        <v>0</v>
      </c>
      <c r="S108" s="20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22">
        <f t="shared" si="7"/>
        <v>0</v>
      </c>
      <c r="Z108" s="21"/>
      <c r="AA108" s="21"/>
    </row>
    <row r="109" spans="1:27" x14ac:dyDescent="0.25">
      <c r="A109" s="3" t="s">
        <v>207</v>
      </c>
      <c r="B109" s="1"/>
      <c r="C109" s="2" t="s">
        <v>208</v>
      </c>
      <c r="D109" s="20">
        <v>0</v>
      </c>
      <c r="E109" s="20">
        <v>108.871425</v>
      </c>
      <c r="F109" s="20">
        <v>72.580950000000001</v>
      </c>
      <c r="G109" s="20">
        <v>36.290475000000001</v>
      </c>
      <c r="H109" s="20">
        <v>72.58</v>
      </c>
      <c r="I109" s="20">
        <v>145.1619</v>
      </c>
      <c r="J109" s="20">
        <v>108.871425</v>
      </c>
      <c r="K109" s="20">
        <v>36.290475000000001</v>
      </c>
      <c r="L109" s="21"/>
      <c r="M109" s="11">
        <f t="shared" si="4"/>
        <v>580.64665000000002</v>
      </c>
      <c r="N109" s="20">
        <f t="shared" si="5"/>
        <v>653.22760000000005</v>
      </c>
      <c r="O109" s="31">
        <f t="shared" si="6"/>
        <v>72.58095000000003</v>
      </c>
      <c r="P109" s="11"/>
      <c r="Q109" s="29">
        <v>0</v>
      </c>
      <c r="R109" s="20">
        <v>181.45237499999999</v>
      </c>
      <c r="S109" s="20">
        <v>72.580950000000001</v>
      </c>
      <c r="T109" s="36">
        <v>36.290475000000001</v>
      </c>
      <c r="U109" s="36">
        <v>72.58</v>
      </c>
      <c r="V109" s="36">
        <v>145.1619</v>
      </c>
      <c r="W109" s="36">
        <v>108.871425</v>
      </c>
      <c r="X109" s="36">
        <v>36.290475000000001</v>
      </c>
      <c r="Y109" s="22">
        <f t="shared" si="7"/>
        <v>653.22760000000005</v>
      </c>
      <c r="Z109" s="21"/>
      <c r="AA109" s="21"/>
    </row>
    <row r="110" spans="1:27" x14ac:dyDescent="0.25">
      <c r="A110" s="3" t="s">
        <v>209</v>
      </c>
      <c r="B110" s="1"/>
      <c r="C110" s="2" t="s">
        <v>210</v>
      </c>
      <c r="D110" s="20">
        <v>121.1315</v>
      </c>
      <c r="E110" s="20">
        <v>0</v>
      </c>
      <c r="F110" s="20">
        <v>60.565750000000001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1"/>
      <c r="M110" s="11">
        <f t="shared" si="4"/>
        <v>181.69725</v>
      </c>
      <c r="N110" s="20">
        <f t="shared" si="5"/>
        <v>181.69725</v>
      </c>
      <c r="O110" s="31">
        <f t="shared" si="6"/>
        <v>0</v>
      </c>
      <c r="P110" s="11"/>
      <c r="Q110" s="29">
        <v>121.1315</v>
      </c>
      <c r="R110" s="20">
        <v>0</v>
      </c>
      <c r="S110" s="20">
        <v>60.565750000000001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22">
        <f t="shared" si="7"/>
        <v>181.69725</v>
      </c>
      <c r="Z110" s="21"/>
      <c r="AA110" s="21"/>
    </row>
    <row r="111" spans="1:27" x14ac:dyDescent="0.25">
      <c r="A111" s="3" t="s">
        <v>211</v>
      </c>
      <c r="B111" s="1"/>
      <c r="C111" s="2" t="s">
        <v>212</v>
      </c>
      <c r="D111" s="20">
        <v>168.522975</v>
      </c>
      <c r="E111" s="20">
        <v>56.174325000000003</v>
      </c>
      <c r="F111" s="20">
        <v>112.34865000000001</v>
      </c>
      <c r="G111" s="20">
        <v>393.22027500000002</v>
      </c>
      <c r="H111" s="20">
        <v>337.05</v>
      </c>
      <c r="I111" s="20">
        <v>393.22027500000002</v>
      </c>
      <c r="J111" s="20">
        <v>337.04595</v>
      </c>
      <c r="K111" s="20">
        <v>112.34865000000001</v>
      </c>
      <c r="L111" s="21"/>
      <c r="M111" s="11">
        <f t="shared" si="4"/>
        <v>1909.9311</v>
      </c>
      <c r="N111" s="20">
        <f t="shared" si="5"/>
        <v>674.08757500000002</v>
      </c>
      <c r="O111" s="31">
        <f t="shared" si="6"/>
        <v>-1235.843525</v>
      </c>
      <c r="P111" s="11"/>
      <c r="Q111" s="29">
        <v>112.34865000000001</v>
      </c>
      <c r="R111" s="20">
        <v>56.174325000000003</v>
      </c>
      <c r="S111" s="20">
        <v>56.174325000000003</v>
      </c>
      <c r="T111" s="36">
        <v>56.174325000000003</v>
      </c>
      <c r="U111" s="36">
        <v>56.17</v>
      </c>
      <c r="V111" s="36">
        <v>112.34865000000001</v>
      </c>
      <c r="W111" s="36">
        <v>112.34865000000001</v>
      </c>
      <c r="X111" s="36">
        <v>112.34865000000001</v>
      </c>
      <c r="Y111" s="22">
        <f t="shared" si="7"/>
        <v>674.08757500000002</v>
      </c>
      <c r="Z111" s="21"/>
      <c r="AA111" s="21"/>
    </row>
    <row r="112" spans="1:27" x14ac:dyDescent="0.25">
      <c r="A112" s="3" t="s">
        <v>213</v>
      </c>
      <c r="B112" s="1"/>
      <c r="C112" s="2" t="s">
        <v>214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1"/>
      <c r="M112" s="11">
        <f t="shared" si="4"/>
        <v>0</v>
      </c>
      <c r="N112" s="20">
        <f t="shared" si="5"/>
        <v>0</v>
      </c>
      <c r="O112" s="31">
        <f t="shared" si="6"/>
        <v>0</v>
      </c>
      <c r="P112" s="11"/>
      <c r="Q112" s="29">
        <v>0</v>
      </c>
      <c r="R112" s="20">
        <v>0</v>
      </c>
      <c r="S112" s="20">
        <v>0</v>
      </c>
      <c r="T112" s="36">
        <v>0</v>
      </c>
      <c r="U112" s="36">
        <v>0</v>
      </c>
      <c r="V112" s="36">
        <v>0</v>
      </c>
      <c r="W112" s="36">
        <v>0</v>
      </c>
      <c r="X112" s="36">
        <v>0</v>
      </c>
      <c r="Y112" s="22">
        <f t="shared" si="7"/>
        <v>0</v>
      </c>
      <c r="Z112" s="21"/>
      <c r="AA112" s="21"/>
    </row>
    <row r="113" spans="1:27" x14ac:dyDescent="0.25">
      <c r="A113" s="3" t="s">
        <v>215</v>
      </c>
      <c r="B113" s="1"/>
      <c r="C113" s="2" t="s">
        <v>216</v>
      </c>
      <c r="D113" s="20">
        <v>71.636009499999986</v>
      </c>
      <c r="E113" s="20">
        <v>52.615474999999996</v>
      </c>
      <c r="F113" s="20">
        <v>52.615474999999996</v>
      </c>
      <c r="G113" s="20">
        <v>36.326432999999994</v>
      </c>
      <c r="H113" s="20">
        <v>0</v>
      </c>
      <c r="I113" s="20">
        <v>0</v>
      </c>
      <c r="J113" s="20">
        <v>0</v>
      </c>
      <c r="K113" s="20">
        <v>0</v>
      </c>
      <c r="L113" s="21"/>
      <c r="M113" s="11">
        <f t="shared" si="4"/>
        <v>213.19339249999996</v>
      </c>
      <c r="N113" s="20">
        <f t="shared" si="5"/>
        <v>213.19339249999996</v>
      </c>
      <c r="O113" s="31">
        <f t="shared" si="6"/>
        <v>0</v>
      </c>
      <c r="P113" s="11"/>
      <c r="Q113" s="29">
        <v>71.636009499999986</v>
      </c>
      <c r="R113" s="20">
        <v>52.615474999999996</v>
      </c>
      <c r="S113" s="20">
        <v>52.615474999999996</v>
      </c>
      <c r="T113" s="36">
        <v>36.326432999999994</v>
      </c>
      <c r="U113" s="36">
        <v>0</v>
      </c>
      <c r="V113" s="36">
        <v>0</v>
      </c>
      <c r="W113" s="36">
        <v>0</v>
      </c>
      <c r="X113" s="36">
        <v>0</v>
      </c>
      <c r="Y113" s="22">
        <f t="shared" si="7"/>
        <v>213.19339249999996</v>
      </c>
      <c r="Z113" s="21"/>
      <c r="AA113" s="21"/>
    </row>
    <row r="114" spans="1:27" x14ac:dyDescent="0.25">
      <c r="A114" s="3" t="s">
        <v>217</v>
      </c>
      <c r="B114" s="1"/>
      <c r="C114" s="2" t="s">
        <v>218</v>
      </c>
      <c r="D114" s="20">
        <v>1135.5341760000001</v>
      </c>
      <c r="E114" s="20">
        <v>1056.8152</v>
      </c>
      <c r="F114" s="20">
        <v>372.99360000000001</v>
      </c>
      <c r="G114" s="20">
        <v>462.08937600000002</v>
      </c>
      <c r="H114" s="20">
        <v>1181.1500000000001</v>
      </c>
      <c r="I114" s="20">
        <v>538.75584000000003</v>
      </c>
      <c r="J114" s="20">
        <v>497.32480000000004</v>
      </c>
      <c r="K114" s="20">
        <v>1118.9808</v>
      </c>
      <c r="L114" s="21"/>
      <c r="M114" s="11">
        <f t="shared" si="4"/>
        <v>6363.6437919999998</v>
      </c>
      <c r="N114" s="20">
        <f t="shared" si="5"/>
        <v>6487.9749920000004</v>
      </c>
      <c r="O114" s="31">
        <f t="shared" si="6"/>
        <v>124.33120000000054</v>
      </c>
      <c r="P114" s="11"/>
      <c r="Q114" s="29">
        <v>1197.6997759999999</v>
      </c>
      <c r="R114" s="20">
        <v>1118.9808</v>
      </c>
      <c r="S114" s="20">
        <v>435.15920000000006</v>
      </c>
      <c r="T114" s="36">
        <v>524.25497600000006</v>
      </c>
      <c r="U114" s="36">
        <v>1181.1500000000001</v>
      </c>
      <c r="V114" s="36">
        <v>538.75584000000003</v>
      </c>
      <c r="W114" s="36">
        <v>435.15920000000006</v>
      </c>
      <c r="X114" s="36">
        <v>1056.8152</v>
      </c>
      <c r="Y114" s="22">
        <f t="shared" si="7"/>
        <v>6487.9749920000004</v>
      </c>
      <c r="Z114" s="21"/>
      <c r="AA114" s="21"/>
    </row>
    <row r="115" spans="1:27" x14ac:dyDescent="0.25">
      <c r="A115" s="3" t="s">
        <v>219</v>
      </c>
      <c r="B115" s="1"/>
      <c r="C115" s="2" t="s">
        <v>220</v>
      </c>
      <c r="D115" s="20">
        <v>653.08162500000003</v>
      </c>
      <c r="E115" s="20">
        <v>870.77549999999997</v>
      </c>
      <c r="F115" s="20">
        <v>522.46529999999996</v>
      </c>
      <c r="G115" s="20">
        <v>348.31020000000001</v>
      </c>
      <c r="H115" s="20">
        <v>304.77</v>
      </c>
      <c r="I115" s="20">
        <v>280.09367400000002</v>
      </c>
      <c r="J115" s="20">
        <v>1101.5683454999999</v>
      </c>
      <c r="K115" s="20">
        <v>261.23264999999998</v>
      </c>
      <c r="L115" s="21"/>
      <c r="M115" s="11">
        <f t="shared" si="4"/>
        <v>4342.2972945000001</v>
      </c>
      <c r="N115" s="20">
        <f t="shared" si="5"/>
        <v>4255.2197445000002</v>
      </c>
      <c r="O115" s="31">
        <f t="shared" si="6"/>
        <v>-87.077549999999974</v>
      </c>
      <c r="P115" s="11"/>
      <c r="Q115" s="29">
        <v>653.08162500000003</v>
      </c>
      <c r="R115" s="20">
        <v>783.69794999999999</v>
      </c>
      <c r="S115" s="20">
        <v>522.46529999999996</v>
      </c>
      <c r="T115" s="36">
        <v>348.31020000000001</v>
      </c>
      <c r="U115" s="36">
        <v>304.77</v>
      </c>
      <c r="V115" s="36">
        <v>280.09367400000002</v>
      </c>
      <c r="W115" s="36">
        <v>1101.5683454999999</v>
      </c>
      <c r="X115" s="36">
        <v>261.23264999999998</v>
      </c>
      <c r="Y115" s="22">
        <f t="shared" si="7"/>
        <v>4255.2197445000002</v>
      </c>
      <c r="Z115" s="21"/>
      <c r="AA115" s="21"/>
    </row>
    <row r="116" spans="1:27" x14ac:dyDescent="0.25">
      <c r="A116" s="3" t="s">
        <v>221</v>
      </c>
      <c r="B116" s="1"/>
      <c r="C116" s="2" t="s">
        <v>222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1"/>
      <c r="M116" s="11">
        <f t="shared" si="4"/>
        <v>0</v>
      </c>
      <c r="N116" s="20">
        <f t="shared" si="5"/>
        <v>0</v>
      </c>
      <c r="O116" s="31">
        <f t="shared" si="6"/>
        <v>0</v>
      </c>
      <c r="P116" s="11"/>
      <c r="Q116" s="29">
        <v>0</v>
      </c>
      <c r="R116" s="20">
        <v>0</v>
      </c>
      <c r="S116" s="20">
        <v>0</v>
      </c>
      <c r="T116" s="36">
        <v>0</v>
      </c>
      <c r="U116" s="36">
        <v>0</v>
      </c>
      <c r="V116" s="36">
        <v>0</v>
      </c>
      <c r="W116" s="36">
        <v>0</v>
      </c>
      <c r="X116" s="36">
        <v>0</v>
      </c>
      <c r="Y116" s="22">
        <f t="shared" si="7"/>
        <v>0</v>
      </c>
      <c r="Z116" s="21"/>
      <c r="AA116" s="21"/>
    </row>
    <row r="117" spans="1:27" x14ac:dyDescent="0.25">
      <c r="A117" s="3" t="s">
        <v>223</v>
      </c>
      <c r="B117" s="1"/>
      <c r="C117" s="2" t="s">
        <v>224</v>
      </c>
      <c r="D117" s="20">
        <v>1339.9560000000001</v>
      </c>
      <c r="E117" s="20">
        <v>759.30840000000001</v>
      </c>
      <c r="F117" s="20">
        <v>625.31280000000004</v>
      </c>
      <c r="G117" s="20">
        <v>580.64760000000001</v>
      </c>
      <c r="H117" s="20">
        <v>669.98</v>
      </c>
      <c r="I117" s="20">
        <v>893.30400000000009</v>
      </c>
      <c r="J117" s="20">
        <v>580.64760000000001</v>
      </c>
      <c r="K117" s="20">
        <v>580.64760000000001</v>
      </c>
      <c r="L117" s="21"/>
      <c r="M117" s="11">
        <f t="shared" si="4"/>
        <v>6029.8040000000001</v>
      </c>
      <c r="N117" s="20">
        <f t="shared" si="5"/>
        <v>6163.7995999999994</v>
      </c>
      <c r="O117" s="31">
        <f t="shared" si="6"/>
        <v>133.99559999999929</v>
      </c>
      <c r="P117" s="11"/>
      <c r="Q117" s="29">
        <v>1339.9560000000001</v>
      </c>
      <c r="R117" s="20">
        <v>759.30840000000001</v>
      </c>
      <c r="S117" s="20">
        <v>625.31280000000004</v>
      </c>
      <c r="T117" s="36">
        <v>580.64760000000001</v>
      </c>
      <c r="U117" s="36">
        <v>669.98</v>
      </c>
      <c r="V117" s="36">
        <v>893.30400000000009</v>
      </c>
      <c r="W117" s="36">
        <v>669.97800000000007</v>
      </c>
      <c r="X117" s="36">
        <v>625.31280000000004</v>
      </c>
      <c r="Y117" s="22">
        <f t="shared" si="7"/>
        <v>6163.7995999999994</v>
      </c>
      <c r="Z117" s="21"/>
      <c r="AA117" s="21"/>
    </row>
    <row r="118" spans="1:27" x14ac:dyDescent="0.25">
      <c r="A118" s="3" t="s">
        <v>225</v>
      </c>
      <c r="B118" s="1"/>
      <c r="C118" s="2" t="s">
        <v>226</v>
      </c>
      <c r="D118" s="20">
        <v>1088.6816000000001</v>
      </c>
      <c r="E118" s="20">
        <v>408.25560000000002</v>
      </c>
      <c r="F118" s="20">
        <v>272.17040000000003</v>
      </c>
      <c r="G118" s="20">
        <v>272.17040000000003</v>
      </c>
      <c r="H118" s="20">
        <v>476.3</v>
      </c>
      <c r="I118" s="20">
        <v>272.17040000000003</v>
      </c>
      <c r="J118" s="20">
        <v>136.08520000000001</v>
      </c>
      <c r="K118" s="20">
        <v>340.21300000000002</v>
      </c>
      <c r="L118" s="21"/>
      <c r="M118" s="11">
        <f t="shared" si="4"/>
        <v>3266.0466000000001</v>
      </c>
      <c r="N118" s="20">
        <f t="shared" si="5"/>
        <v>3266.0466000000001</v>
      </c>
      <c r="O118" s="31">
        <f t="shared" si="6"/>
        <v>0</v>
      </c>
      <c r="P118" s="11"/>
      <c r="Q118" s="29">
        <v>1088.6816000000001</v>
      </c>
      <c r="R118" s="20">
        <v>408.25560000000002</v>
      </c>
      <c r="S118" s="20">
        <v>272.17040000000003</v>
      </c>
      <c r="T118" s="36">
        <v>272.17040000000003</v>
      </c>
      <c r="U118" s="36">
        <v>476.3</v>
      </c>
      <c r="V118" s="36">
        <v>272.17040000000003</v>
      </c>
      <c r="W118" s="36">
        <v>136.08520000000001</v>
      </c>
      <c r="X118" s="36">
        <v>340.21300000000002</v>
      </c>
      <c r="Y118" s="22">
        <f t="shared" si="7"/>
        <v>3266.0466000000001</v>
      </c>
      <c r="Z118" s="21"/>
      <c r="AA118" s="21"/>
    </row>
    <row r="119" spans="1:27" x14ac:dyDescent="0.25">
      <c r="A119" s="3" t="s">
        <v>227</v>
      </c>
      <c r="B119" s="1"/>
      <c r="C119" s="2" t="s">
        <v>228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1"/>
      <c r="M119" s="11">
        <f t="shared" si="4"/>
        <v>0</v>
      </c>
      <c r="N119" s="20">
        <f t="shared" si="5"/>
        <v>0</v>
      </c>
      <c r="O119" s="31">
        <f t="shared" si="6"/>
        <v>0</v>
      </c>
      <c r="P119" s="11"/>
      <c r="Q119" s="29">
        <v>0</v>
      </c>
      <c r="R119" s="20">
        <v>0</v>
      </c>
      <c r="S119" s="20">
        <v>0</v>
      </c>
      <c r="T119" s="36">
        <v>0</v>
      </c>
      <c r="U119" s="36">
        <v>0</v>
      </c>
      <c r="V119" s="36">
        <v>0</v>
      </c>
      <c r="W119" s="36">
        <v>0</v>
      </c>
      <c r="X119" s="36">
        <v>0</v>
      </c>
      <c r="Y119" s="22">
        <f t="shared" si="7"/>
        <v>0</v>
      </c>
      <c r="Z119" s="21"/>
      <c r="AA119" s="21"/>
    </row>
    <row r="120" spans="1:27" x14ac:dyDescent="0.25">
      <c r="A120" s="3" t="s">
        <v>229</v>
      </c>
      <c r="B120" s="1"/>
      <c r="C120" s="2" t="s">
        <v>230</v>
      </c>
      <c r="D120" s="20">
        <v>54.215325</v>
      </c>
      <c r="E120" s="20">
        <v>54.215325</v>
      </c>
      <c r="F120" s="20">
        <v>54.215325</v>
      </c>
      <c r="G120" s="20">
        <v>54.215325</v>
      </c>
      <c r="H120" s="20">
        <v>54.22</v>
      </c>
      <c r="I120" s="20">
        <v>54.215325</v>
      </c>
      <c r="J120" s="20">
        <v>54.215325</v>
      </c>
      <c r="K120" s="20">
        <v>54.215325</v>
      </c>
      <c r="L120" s="21"/>
      <c r="M120" s="11">
        <f t="shared" si="4"/>
        <v>433.72727500000002</v>
      </c>
      <c r="N120" s="20">
        <f t="shared" si="5"/>
        <v>433.72727500000002</v>
      </c>
      <c r="O120" s="31">
        <f t="shared" si="6"/>
        <v>0</v>
      </c>
      <c r="P120" s="11"/>
      <c r="Q120" s="29">
        <v>54.215325</v>
      </c>
      <c r="R120" s="20">
        <v>54.215325</v>
      </c>
      <c r="S120" s="20">
        <v>54.215325</v>
      </c>
      <c r="T120" s="36">
        <v>54.215325</v>
      </c>
      <c r="U120" s="36">
        <v>54.22</v>
      </c>
      <c r="V120" s="36">
        <v>54.215325</v>
      </c>
      <c r="W120" s="36">
        <v>54.215325</v>
      </c>
      <c r="X120" s="36">
        <v>54.215325</v>
      </c>
      <c r="Y120" s="22">
        <f t="shared" si="7"/>
        <v>433.72727500000002</v>
      </c>
      <c r="Z120" s="21"/>
      <c r="AA120" s="21"/>
    </row>
    <row r="121" spans="1:27" x14ac:dyDescent="0.25">
      <c r="A121" s="3" t="s">
        <v>231</v>
      </c>
      <c r="B121" s="1"/>
      <c r="C121" s="2" t="s">
        <v>232</v>
      </c>
      <c r="D121" s="20">
        <v>1432.462475</v>
      </c>
      <c r="E121" s="20">
        <v>1493.884425</v>
      </c>
      <c r="F121" s="20">
        <v>1267.5382999999999</v>
      </c>
      <c r="G121" s="20">
        <v>1690.6883945</v>
      </c>
      <c r="H121" s="20">
        <v>1285.3900000000001</v>
      </c>
      <c r="I121" s="20">
        <v>1539.15365</v>
      </c>
      <c r="J121" s="20">
        <v>1137.6814830000001</v>
      </c>
      <c r="K121" s="20">
        <v>1222.2690749999999</v>
      </c>
      <c r="L121" s="21"/>
      <c r="M121" s="11">
        <f t="shared" si="4"/>
        <v>11069.0678025</v>
      </c>
      <c r="N121" s="20">
        <f t="shared" si="5"/>
        <v>10661.643227500001</v>
      </c>
      <c r="O121" s="31">
        <f t="shared" si="6"/>
        <v>-407.42457499999909</v>
      </c>
      <c r="P121" s="11"/>
      <c r="Q121" s="29">
        <v>1387.19325</v>
      </c>
      <c r="R121" s="20">
        <v>1403.345975</v>
      </c>
      <c r="S121" s="20">
        <v>1176.9998499999999</v>
      </c>
      <c r="T121" s="36">
        <v>1600.1499444999999</v>
      </c>
      <c r="U121" s="36">
        <v>1194.8499999999999</v>
      </c>
      <c r="V121" s="36">
        <v>1493.884425</v>
      </c>
      <c r="W121" s="36">
        <v>1182.9507080000001</v>
      </c>
      <c r="X121" s="36">
        <v>1222.2690749999999</v>
      </c>
      <c r="Y121" s="22">
        <f t="shared" si="7"/>
        <v>10661.643227500001</v>
      </c>
      <c r="Z121" s="21"/>
      <c r="AA121" s="21"/>
    </row>
    <row r="122" spans="1:27" x14ac:dyDescent="0.25">
      <c r="A122" s="3" t="s">
        <v>233</v>
      </c>
      <c r="B122" s="1"/>
      <c r="C122" s="2" t="s">
        <v>234</v>
      </c>
      <c r="D122" s="20">
        <v>3717.0258924999998</v>
      </c>
      <c r="E122" s="20">
        <v>1803.504375</v>
      </c>
      <c r="F122" s="20">
        <v>1162.2583749999999</v>
      </c>
      <c r="G122" s="20">
        <v>1050.6921275</v>
      </c>
      <c r="H122" s="20">
        <v>1202.3399999999999</v>
      </c>
      <c r="I122" s="20">
        <v>2164.20525</v>
      </c>
      <c r="J122" s="20">
        <v>1550.6185075000001</v>
      </c>
      <c r="K122" s="20">
        <v>1082.102625</v>
      </c>
      <c r="L122" s="21"/>
      <c r="M122" s="11">
        <f t="shared" si="4"/>
        <v>13732.7471525</v>
      </c>
      <c r="N122" s="20">
        <f t="shared" si="5"/>
        <v>13652.591402499998</v>
      </c>
      <c r="O122" s="31">
        <f t="shared" si="6"/>
        <v>-80.155750000001717</v>
      </c>
      <c r="P122" s="11"/>
      <c r="Q122" s="29">
        <v>3757.1037674999998</v>
      </c>
      <c r="R122" s="20">
        <v>1843.5822499999999</v>
      </c>
      <c r="S122" s="20">
        <v>1202.3362500000001</v>
      </c>
      <c r="T122" s="36">
        <v>970.53637749999996</v>
      </c>
      <c r="U122" s="36">
        <v>1202.3399999999999</v>
      </c>
      <c r="V122" s="36">
        <v>2043.9716249999999</v>
      </c>
      <c r="W122" s="36">
        <v>1550.6185075000001</v>
      </c>
      <c r="X122" s="36">
        <v>1082.102625</v>
      </c>
      <c r="Y122" s="22">
        <f t="shared" si="7"/>
        <v>13652.591402499998</v>
      </c>
      <c r="Z122" s="21"/>
      <c r="AA122" s="21"/>
    </row>
    <row r="123" spans="1:27" x14ac:dyDescent="0.25">
      <c r="A123" s="3" t="s">
        <v>235</v>
      </c>
      <c r="B123" s="1"/>
      <c r="C123" s="2" t="s">
        <v>236</v>
      </c>
      <c r="D123" s="20">
        <v>0</v>
      </c>
      <c r="E123" s="20">
        <v>0</v>
      </c>
      <c r="F123" s="20">
        <v>0</v>
      </c>
      <c r="G123" s="20">
        <v>53.121550000000006</v>
      </c>
      <c r="H123" s="20">
        <v>53.12</v>
      </c>
      <c r="I123" s="20">
        <v>106.24310000000001</v>
      </c>
      <c r="J123" s="20">
        <v>53.121550000000006</v>
      </c>
      <c r="K123" s="20">
        <v>53.121550000000006</v>
      </c>
      <c r="L123" s="21"/>
      <c r="M123" s="11">
        <f t="shared" si="4"/>
        <v>318.72775000000001</v>
      </c>
      <c r="N123" s="20">
        <f t="shared" si="5"/>
        <v>318.72775000000001</v>
      </c>
      <c r="O123" s="31">
        <f t="shared" si="6"/>
        <v>0</v>
      </c>
      <c r="P123" s="11"/>
      <c r="Q123" s="29">
        <v>0</v>
      </c>
      <c r="R123" s="20">
        <v>0</v>
      </c>
      <c r="S123" s="20">
        <v>0</v>
      </c>
      <c r="T123" s="36">
        <v>53.121550000000006</v>
      </c>
      <c r="U123" s="36">
        <v>53.12</v>
      </c>
      <c r="V123" s="36">
        <v>106.24310000000001</v>
      </c>
      <c r="W123" s="36">
        <v>53.121550000000006</v>
      </c>
      <c r="X123" s="36">
        <v>53.121550000000006</v>
      </c>
      <c r="Y123" s="22">
        <f t="shared" si="7"/>
        <v>318.72775000000001</v>
      </c>
      <c r="Z123" s="21"/>
      <c r="AA123" s="21"/>
    </row>
    <row r="124" spans="1:27" x14ac:dyDescent="0.25">
      <c r="A124" s="3" t="s">
        <v>237</v>
      </c>
      <c r="B124" s="1"/>
      <c r="C124" s="2" t="s">
        <v>238</v>
      </c>
      <c r="D124" s="20">
        <v>1096.468625</v>
      </c>
      <c r="E124" s="20">
        <v>981.05087499999991</v>
      </c>
      <c r="F124" s="20">
        <v>967.52419750000001</v>
      </c>
      <c r="G124" s="20">
        <v>461.67099999999999</v>
      </c>
      <c r="H124" s="20">
        <v>750.22</v>
      </c>
      <c r="I124" s="20">
        <v>461.67099999999999</v>
      </c>
      <c r="J124" s="20">
        <v>403.96212499999996</v>
      </c>
      <c r="K124" s="20">
        <v>424.43684500000001</v>
      </c>
      <c r="L124" s="21"/>
      <c r="M124" s="11">
        <f t="shared" si="4"/>
        <v>5547.0046675000003</v>
      </c>
      <c r="N124" s="20">
        <f t="shared" si="5"/>
        <v>5489.2957925000001</v>
      </c>
      <c r="O124" s="31">
        <f t="shared" si="6"/>
        <v>-57.708875000000262</v>
      </c>
      <c r="P124" s="11"/>
      <c r="Q124" s="29">
        <v>1038.7597499999999</v>
      </c>
      <c r="R124" s="20">
        <v>923.34199999999998</v>
      </c>
      <c r="S124" s="20">
        <v>1025.2330724999999</v>
      </c>
      <c r="T124" s="36">
        <v>461.67099999999999</v>
      </c>
      <c r="U124" s="36">
        <v>750.22</v>
      </c>
      <c r="V124" s="36">
        <v>461.67099999999999</v>
      </c>
      <c r="W124" s="36">
        <v>403.96212499999996</v>
      </c>
      <c r="X124" s="36">
        <v>424.43684500000001</v>
      </c>
      <c r="Y124" s="22">
        <f t="shared" si="7"/>
        <v>5489.2957925000001</v>
      </c>
      <c r="Z124" s="21"/>
      <c r="AA124" s="21"/>
    </row>
    <row r="125" spans="1:27" x14ac:dyDescent="0.25">
      <c r="A125" s="3" t="s">
        <v>239</v>
      </c>
      <c r="B125" s="1"/>
      <c r="C125" s="2" t="s">
        <v>240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1"/>
      <c r="M125" s="11">
        <f t="shared" si="4"/>
        <v>0</v>
      </c>
      <c r="N125" s="20">
        <f t="shared" si="5"/>
        <v>0</v>
      </c>
      <c r="O125" s="31">
        <f t="shared" si="6"/>
        <v>0</v>
      </c>
      <c r="P125" s="11"/>
      <c r="Q125" s="29">
        <v>0</v>
      </c>
      <c r="R125" s="20">
        <v>0</v>
      </c>
      <c r="S125" s="20">
        <v>0</v>
      </c>
      <c r="T125" s="36">
        <v>0</v>
      </c>
      <c r="U125" s="36">
        <v>0</v>
      </c>
      <c r="V125" s="36">
        <v>0</v>
      </c>
      <c r="W125" s="36">
        <v>0</v>
      </c>
      <c r="X125" s="36">
        <v>0</v>
      </c>
      <c r="Y125" s="22">
        <f t="shared" si="7"/>
        <v>0</v>
      </c>
      <c r="Z125" s="21"/>
      <c r="AA125" s="21"/>
    </row>
    <row r="126" spans="1:27" x14ac:dyDescent="0.25">
      <c r="A126" s="3" t="s">
        <v>241</v>
      </c>
      <c r="B126" s="1"/>
      <c r="C126" s="2" t="s">
        <v>242</v>
      </c>
      <c r="D126" s="20">
        <v>2032.3063800000002</v>
      </c>
      <c r="E126" s="20">
        <v>1524.7833475</v>
      </c>
      <c r="F126" s="20">
        <v>1399.9999399999999</v>
      </c>
      <c r="G126" s="20">
        <v>850.53250000000003</v>
      </c>
      <c r="H126" s="20">
        <v>935.59</v>
      </c>
      <c r="I126" s="20">
        <v>1356.0757325</v>
      </c>
      <c r="J126" s="20">
        <v>808.00587500000006</v>
      </c>
      <c r="K126" s="20">
        <v>1168.9116925000001</v>
      </c>
      <c r="L126" s="21"/>
      <c r="M126" s="11">
        <f t="shared" si="4"/>
        <v>10076.205467500002</v>
      </c>
      <c r="N126" s="20">
        <f t="shared" si="5"/>
        <v>10203.778717500001</v>
      </c>
      <c r="O126" s="31">
        <f t="shared" si="6"/>
        <v>127.57324999999946</v>
      </c>
      <c r="P126" s="11"/>
      <c r="Q126" s="29">
        <v>2032.3063800000002</v>
      </c>
      <c r="R126" s="20">
        <v>1524.7833475</v>
      </c>
      <c r="S126" s="20">
        <v>1399.9999399999999</v>
      </c>
      <c r="T126" s="36">
        <v>893.05912499999999</v>
      </c>
      <c r="U126" s="36">
        <v>978.11</v>
      </c>
      <c r="V126" s="36">
        <v>1398.6023575000002</v>
      </c>
      <c r="W126" s="36">
        <v>808.00587500000006</v>
      </c>
      <c r="X126" s="36">
        <v>1168.9116925000001</v>
      </c>
      <c r="Y126" s="22">
        <f t="shared" si="7"/>
        <v>10203.778717500001</v>
      </c>
      <c r="Z126" s="21"/>
      <c r="AA126" s="21"/>
    </row>
    <row r="127" spans="1:27" x14ac:dyDescent="0.25">
      <c r="A127" s="3" t="s">
        <v>243</v>
      </c>
      <c r="B127" s="1"/>
      <c r="C127" s="2" t="s">
        <v>244</v>
      </c>
      <c r="D127" s="20">
        <v>66.44274999999999</v>
      </c>
      <c r="E127" s="20">
        <v>33.221374999999995</v>
      </c>
      <c r="F127" s="20">
        <v>33.221374999999995</v>
      </c>
      <c r="G127" s="20">
        <v>33.221374999999995</v>
      </c>
      <c r="H127" s="20">
        <v>298.99</v>
      </c>
      <c r="I127" s="20">
        <v>132.88549999999998</v>
      </c>
      <c r="J127" s="20">
        <v>199.32825</v>
      </c>
      <c r="K127" s="20">
        <v>132.88549999999998</v>
      </c>
      <c r="L127" s="21"/>
      <c r="M127" s="11">
        <f t="shared" si="4"/>
        <v>930.19612499999994</v>
      </c>
      <c r="N127" s="20">
        <f t="shared" si="5"/>
        <v>1262.4143749999998</v>
      </c>
      <c r="O127" s="31">
        <f t="shared" si="6"/>
        <v>332.2182499999999</v>
      </c>
      <c r="P127" s="11"/>
      <c r="Q127" s="29">
        <v>66.44274999999999</v>
      </c>
      <c r="R127" s="20">
        <v>33.221374999999995</v>
      </c>
      <c r="S127" s="20">
        <v>33.221374999999995</v>
      </c>
      <c r="T127" s="36">
        <v>33.221374999999995</v>
      </c>
      <c r="U127" s="36">
        <v>431.88</v>
      </c>
      <c r="V127" s="36">
        <v>199.32825</v>
      </c>
      <c r="W127" s="36">
        <v>265.77099999999996</v>
      </c>
      <c r="X127" s="36">
        <v>199.32825</v>
      </c>
      <c r="Y127" s="22">
        <f t="shared" si="7"/>
        <v>1262.4143749999998</v>
      </c>
      <c r="Z127" s="21"/>
      <c r="AA127" s="21"/>
    </row>
    <row r="128" spans="1:27" x14ac:dyDescent="0.25">
      <c r="A128" s="3" t="s">
        <v>245</v>
      </c>
      <c r="B128" s="1"/>
      <c r="C128" s="2" t="s">
        <v>246</v>
      </c>
      <c r="D128" s="20">
        <v>4744.1087379999999</v>
      </c>
      <c r="E128" s="20">
        <v>3193.5454749999999</v>
      </c>
      <c r="F128" s="20">
        <v>3137.1636045</v>
      </c>
      <c r="G128" s="20">
        <v>3707.716539</v>
      </c>
      <c r="H128" s="20">
        <v>3307.31</v>
      </c>
      <c r="I128" s="20">
        <v>3360.3288464999996</v>
      </c>
      <c r="J128" s="20">
        <v>3319.8865594999997</v>
      </c>
      <c r="K128" s="20">
        <v>3490.4956524999998</v>
      </c>
      <c r="L128" s="21"/>
      <c r="M128" s="11">
        <f t="shared" si="4"/>
        <v>28260.555415000003</v>
      </c>
      <c r="N128" s="20">
        <f t="shared" si="5"/>
        <v>28019.538690000001</v>
      </c>
      <c r="O128" s="31">
        <f t="shared" si="6"/>
        <v>-241.01672500000132</v>
      </c>
      <c r="P128" s="11"/>
      <c r="Q128" s="29">
        <v>4744.1087379999999</v>
      </c>
      <c r="R128" s="20">
        <v>3012.7787499999999</v>
      </c>
      <c r="S128" s="20">
        <v>3257.6747545000003</v>
      </c>
      <c r="T128" s="36">
        <v>3707.716539</v>
      </c>
      <c r="U128" s="36">
        <v>3247.06</v>
      </c>
      <c r="V128" s="36">
        <v>3300.0732714999999</v>
      </c>
      <c r="W128" s="36">
        <v>3259.6309845000001</v>
      </c>
      <c r="X128" s="36">
        <v>3490.4956524999998</v>
      </c>
      <c r="Y128" s="22">
        <f t="shared" si="7"/>
        <v>28019.538690000001</v>
      </c>
      <c r="Z128" s="21"/>
      <c r="AA128" s="21"/>
    </row>
    <row r="129" spans="1:27" x14ac:dyDescent="0.25">
      <c r="A129" s="3" t="s">
        <v>247</v>
      </c>
      <c r="B129" s="1"/>
      <c r="C129" s="2" t="s">
        <v>248</v>
      </c>
      <c r="D129" s="20">
        <v>3733.4000639999999</v>
      </c>
      <c r="E129" s="20">
        <v>3166.1598719999997</v>
      </c>
      <c r="F129" s="20">
        <v>1705.1135999999999</v>
      </c>
      <c r="G129" s="20">
        <v>1755.2639999999999</v>
      </c>
      <c r="H129" s="20">
        <v>3070.72</v>
      </c>
      <c r="I129" s="20">
        <v>2141.3375999999998</v>
      </c>
      <c r="J129" s="20">
        <v>2657.9712</v>
      </c>
      <c r="K129" s="20">
        <v>2012.6085119999998</v>
      </c>
      <c r="L129" s="21"/>
      <c r="M129" s="11">
        <f t="shared" si="4"/>
        <v>20242.574847999997</v>
      </c>
      <c r="N129" s="20">
        <f t="shared" si="5"/>
        <v>17599.514607999998</v>
      </c>
      <c r="O129" s="31">
        <f t="shared" si="6"/>
        <v>-2643.0602399999989</v>
      </c>
      <c r="P129" s="11"/>
      <c r="Q129" s="29">
        <v>3482.648064</v>
      </c>
      <c r="R129" s="20">
        <v>2507.52</v>
      </c>
      <c r="S129" s="20">
        <v>1554.6623999999999</v>
      </c>
      <c r="T129" s="36">
        <v>1454.3616</v>
      </c>
      <c r="U129" s="36">
        <v>2268.31</v>
      </c>
      <c r="V129" s="36">
        <v>2012.4856319999999</v>
      </c>
      <c r="W129" s="36">
        <v>2507.52</v>
      </c>
      <c r="X129" s="36">
        <v>1812.0069119999998</v>
      </c>
      <c r="Y129" s="22">
        <f t="shared" si="7"/>
        <v>17599.514607999998</v>
      </c>
      <c r="Z129" s="21"/>
      <c r="AA129" s="21"/>
    </row>
    <row r="130" spans="1:27" x14ac:dyDescent="0.25">
      <c r="A130" s="3" t="s">
        <v>249</v>
      </c>
      <c r="B130" s="1"/>
      <c r="C130" s="2" t="s">
        <v>250</v>
      </c>
      <c r="D130" s="20">
        <v>229.3989</v>
      </c>
      <c r="E130" s="20">
        <v>172.04917499999999</v>
      </c>
      <c r="F130" s="20">
        <v>114.69945</v>
      </c>
      <c r="G130" s="20">
        <v>114.69945</v>
      </c>
      <c r="H130" s="20">
        <v>172.05</v>
      </c>
      <c r="I130" s="20">
        <v>344.09834999999998</v>
      </c>
      <c r="J130" s="20">
        <v>344.09834999999998</v>
      </c>
      <c r="K130" s="20">
        <v>172.04917499999999</v>
      </c>
      <c r="L130" s="21"/>
      <c r="M130" s="11">
        <f t="shared" si="4"/>
        <v>1663.1428499999997</v>
      </c>
      <c r="N130" s="20">
        <f t="shared" si="5"/>
        <v>2344.8969830000005</v>
      </c>
      <c r="O130" s="31">
        <f t="shared" si="6"/>
        <v>681.75413300000082</v>
      </c>
      <c r="P130" s="11"/>
      <c r="Q130" s="29">
        <v>286.748625</v>
      </c>
      <c r="R130" s="20">
        <v>229.3989</v>
      </c>
      <c r="S130" s="20">
        <v>222.95605799999998</v>
      </c>
      <c r="T130" s="36">
        <v>172.04917499999999</v>
      </c>
      <c r="U130" s="36">
        <v>229.4</v>
      </c>
      <c r="V130" s="36">
        <v>573.49725000000001</v>
      </c>
      <c r="W130" s="36">
        <v>401.44807500000002</v>
      </c>
      <c r="X130" s="36">
        <v>229.3989</v>
      </c>
      <c r="Y130" s="22">
        <f t="shared" si="7"/>
        <v>2344.8969830000005</v>
      </c>
      <c r="Z130" s="21"/>
      <c r="AA130" s="21"/>
    </row>
    <row r="131" spans="1:27" x14ac:dyDescent="0.25">
      <c r="A131" s="3" t="s">
        <v>251</v>
      </c>
      <c r="B131" s="1"/>
      <c r="C131" s="2" t="s">
        <v>252</v>
      </c>
      <c r="D131" s="20">
        <v>176.24469999999999</v>
      </c>
      <c r="E131" s="20">
        <v>308.428225</v>
      </c>
      <c r="F131" s="20">
        <v>204.67191749999998</v>
      </c>
      <c r="G131" s="20">
        <v>182.11907349999998</v>
      </c>
      <c r="H131" s="20">
        <v>243.05</v>
      </c>
      <c r="I131" s="20">
        <v>176.24469999999999</v>
      </c>
      <c r="J131" s="20">
        <v>176.24469999999999</v>
      </c>
      <c r="K131" s="20">
        <v>395.94734849999998</v>
      </c>
      <c r="L131" s="21"/>
      <c r="M131" s="11">
        <f t="shared" si="4"/>
        <v>1862.9506644999997</v>
      </c>
      <c r="N131" s="20">
        <f t="shared" si="5"/>
        <v>2875.7541644999997</v>
      </c>
      <c r="O131" s="31">
        <f t="shared" si="6"/>
        <v>1012.8035</v>
      </c>
      <c r="P131" s="11"/>
      <c r="Q131" s="29">
        <v>308.428225</v>
      </c>
      <c r="R131" s="20">
        <v>616.85645</v>
      </c>
      <c r="S131" s="20">
        <v>336.85544249999998</v>
      </c>
      <c r="T131" s="36">
        <v>314.30259849999999</v>
      </c>
      <c r="U131" s="36">
        <v>374.63</v>
      </c>
      <c r="V131" s="36">
        <v>264.36704999999995</v>
      </c>
      <c r="W131" s="36">
        <v>264.36704999999995</v>
      </c>
      <c r="X131" s="36">
        <v>395.94734849999998</v>
      </c>
      <c r="Y131" s="22">
        <f t="shared" si="7"/>
        <v>2875.7541644999997</v>
      </c>
      <c r="Z131" s="21"/>
      <c r="AA131" s="21"/>
    </row>
    <row r="132" spans="1:27" x14ac:dyDescent="0.25">
      <c r="A132" s="3" t="s">
        <v>253</v>
      </c>
      <c r="B132" s="1"/>
      <c r="C132" s="2" t="s">
        <v>254</v>
      </c>
      <c r="D132" s="20">
        <v>198.512</v>
      </c>
      <c r="E132" s="20">
        <v>238.21440000000001</v>
      </c>
      <c r="F132" s="20">
        <v>317.61919999999998</v>
      </c>
      <c r="G132" s="20">
        <v>158.80959999999999</v>
      </c>
      <c r="H132" s="20">
        <v>39.700000000000003</v>
      </c>
      <c r="I132" s="20">
        <v>79.404799999999994</v>
      </c>
      <c r="J132" s="20">
        <v>39.702399999999997</v>
      </c>
      <c r="K132" s="20">
        <v>158.80959999999999</v>
      </c>
      <c r="L132" s="21"/>
      <c r="M132" s="11">
        <f t="shared" si="4"/>
        <v>1230.7719999999999</v>
      </c>
      <c r="N132" s="20">
        <f t="shared" si="5"/>
        <v>1270.4719999999998</v>
      </c>
      <c r="O132" s="31">
        <f t="shared" si="6"/>
        <v>39.699999999999818</v>
      </c>
      <c r="P132" s="11"/>
      <c r="Q132" s="29">
        <v>198.512</v>
      </c>
      <c r="R132" s="20">
        <v>238.21440000000001</v>
      </c>
      <c r="S132" s="20">
        <v>317.61919999999998</v>
      </c>
      <c r="T132" s="36">
        <v>158.80959999999999</v>
      </c>
      <c r="U132" s="36">
        <v>79.400000000000006</v>
      </c>
      <c r="V132" s="36">
        <v>79.404799999999994</v>
      </c>
      <c r="W132" s="36">
        <v>39.702399999999997</v>
      </c>
      <c r="X132" s="36">
        <v>158.80959999999999</v>
      </c>
      <c r="Y132" s="22">
        <f t="shared" si="7"/>
        <v>1270.4719999999998</v>
      </c>
      <c r="Z132" s="21"/>
      <c r="AA132" s="21"/>
    </row>
    <row r="133" spans="1:27" x14ac:dyDescent="0.25">
      <c r="A133" s="3" t="s">
        <v>255</v>
      </c>
      <c r="B133" s="1"/>
      <c r="C133" s="2" t="s">
        <v>256</v>
      </c>
      <c r="D133" s="20">
        <v>3670.6272749999998</v>
      </c>
      <c r="E133" s="20">
        <v>2272.293075</v>
      </c>
      <c r="F133" s="20">
        <v>3437.5715749999999</v>
      </c>
      <c r="G133" s="20">
        <v>2762.4755955000001</v>
      </c>
      <c r="H133" s="20">
        <v>1620.22</v>
      </c>
      <c r="I133" s="20">
        <v>2661.0321239999998</v>
      </c>
      <c r="J133" s="20">
        <v>2197.4672055000001</v>
      </c>
      <c r="K133" s="20">
        <v>2834.5390589999997</v>
      </c>
      <c r="L133" s="21"/>
      <c r="M133" s="11">
        <f t="shared" si="4"/>
        <v>21456.225909000001</v>
      </c>
      <c r="N133" s="20">
        <f t="shared" si="5"/>
        <v>21631.009834</v>
      </c>
      <c r="O133" s="31">
        <f t="shared" si="6"/>
        <v>174.78392499999973</v>
      </c>
      <c r="P133" s="11"/>
      <c r="Q133" s="29">
        <v>3787.1551249999998</v>
      </c>
      <c r="R133" s="20">
        <v>2330.5569999999998</v>
      </c>
      <c r="S133" s="20">
        <v>3437.5715749999999</v>
      </c>
      <c r="T133" s="36">
        <v>2879.0034455</v>
      </c>
      <c r="U133" s="36">
        <v>1736.74</v>
      </c>
      <c r="V133" s="36">
        <v>2427.976424</v>
      </c>
      <c r="W133" s="36">
        <v>2197.4672055000001</v>
      </c>
      <c r="X133" s="36">
        <v>2834.5390589999997</v>
      </c>
      <c r="Y133" s="22">
        <f t="shared" si="7"/>
        <v>21631.009834</v>
      </c>
      <c r="Z133" s="21"/>
      <c r="AA133" s="21"/>
    </row>
    <row r="134" spans="1:27" x14ac:dyDescent="0.25">
      <c r="A134" s="3" t="s">
        <v>257</v>
      </c>
      <c r="B134" s="1"/>
      <c r="C134" s="2" t="s">
        <v>258</v>
      </c>
      <c r="D134" s="20">
        <v>125.47394999999999</v>
      </c>
      <c r="E134" s="20">
        <v>376.42184999999995</v>
      </c>
      <c r="F134" s="20">
        <v>413.54907299999991</v>
      </c>
      <c r="G134" s="20">
        <v>125.47394999999999</v>
      </c>
      <c r="H134" s="20">
        <v>125.47</v>
      </c>
      <c r="I134" s="20">
        <v>125.47394999999999</v>
      </c>
      <c r="J134" s="20">
        <v>501.89579999999995</v>
      </c>
      <c r="K134" s="20">
        <v>188.21092499999997</v>
      </c>
      <c r="L134" s="21"/>
      <c r="M134" s="11">
        <f t="shared" si="4"/>
        <v>1981.9694979999999</v>
      </c>
      <c r="N134" s="20">
        <f t="shared" si="5"/>
        <v>2067.7029849999999</v>
      </c>
      <c r="O134" s="31">
        <f t="shared" si="6"/>
        <v>85.733486999999968</v>
      </c>
      <c r="P134" s="11"/>
      <c r="Q134" s="29">
        <v>211.207437</v>
      </c>
      <c r="R134" s="20">
        <v>376.42184999999995</v>
      </c>
      <c r="S134" s="20">
        <v>413.54907299999991</v>
      </c>
      <c r="T134" s="36">
        <v>125.47394999999999</v>
      </c>
      <c r="U134" s="36">
        <v>125.47</v>
      </c>
      <c r="V134" s="36">
        <v>125.47394999999999</v>
      </c>
      <c r="W134" s="36">
        <v>501.89579999999995</v>
      </c>
      <c r="X134" s="36">
        <v>188.21092499999997</v>
      </c>
      <c r="Y134" s="22">
        <f t="shared" si="7"/>
        <v>2067.7029849999999</v>
      </c>
      <c r="Z134" s="21"/>
      <c r="AA134" s="21"/>
    </row>
    <row r="135" spans="1:27" x14ac:dyDescent="0.25">
      <c r="A135" s="3" t="s">
        <v>259</v>
      </c>
      <c r="B135" s="1"/>
      <c r="C135" s="2" t="s">
        <v>260</v>
      </c>
      <c r="D135" s="20">
        <v>0</v>
      </c>
      <c r="E135" s="20">
        <v>0</v>
      </c>
      <c r="F135" s="20">
        <v>148.65545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1"/>
      <c r="M135" s="11">
        <f t="shared" si="4"/>
        <v>148.65545</v>
      </c>
      <c r="N135" s="20">
        <f t="shared" si="5"/>
        <v>148.65545</v>
      </c>
      <c r="O135" s="31">
        <f t="shared" si="6"/>
        <v>0</v>
      </c>
      <c r="P135" s="11"/>
      <c r="Q135" s="29">
        <v>0</v>
      </c>
      <c r="R135" s="20">
        <v>0</v>
      </c>
      <c r="S135" s="20">
        <v>148.65545</v>
      </c>
      <c r="T135" s="36">
        <v>0</v>
      </c>
      <c r="U135" s="36">
        <v>0</v>
      </c>
      <c r="V135" s="36">
        <v>0</v>
      </c>
      <c r="W135" s="36">
        <v>0</v>
      </c>
      <c r="X135" s="36">
        <v>0</v>
      </c>
      <c r="Y135" s="22">
        <f t="shared" si="7"/>
        <v>148.65545</v>
      </c>
      <c r="Z135" s="21"/>
      <c r="AA135" s="21"/>
    </row>
    <row r="136" spans="1:27" x14ac:dyDescent="0.25">
      <c r="A136" s="3" t="s">
        <v>261</v>
      </c>
      <c r="B136" s="1"/>
      <c r="C136" s="2" t="s">
        <v>262</v>
      </c>
      <c r="D136" s="20">
        <v>374.41387500000002</v>
      </c>
      <c r="E136" s="20">
        <v>374.41387500000002</v>
      </c>
      <c r="F136" s="20">
        <v>590.62441350000006</v>
      </c>
      <c r="G136" s="20">
        <v>708.54700949999994</v>
      </c>
      <c r="H136" s="20">
        <v>449.3</v>
      </c>
      <c r="I136" s="20">
        <v>329.47503599999999</v>
      </c>
      <c r="J136" s="20">
        <v>224.648325</v>
      </c>
      <c r="K136" s="20">
        <v>224.648325</v>
      </c>
      <c r="L136" s="21"/>
      <c r="M136" s="11">
        <f t="shared" ref="M136:M138" si="8">SUM(D136:L136)</f>
        <v>3276.0708590000004</v>
      </c>
      <c r="N136" s="20">
        <f t="shared" ref="N136:N138" si="9">Y136</f>
        <v>2683.079209</v>
      </c>
      <c r="O136" s="31">
        <f t="shared" ref="O136:O138" si="10">N136-M136</f>
        <v>-592.99165000000039</v>
      </c>
      <c r="P136" s="11"/>
      <c r="Q136" s="29">
        <v>374.41387500000002</v>
      </c>
      <c r="R136" s="20">
        <v>374.41387500000002</v>
      </c>
      <c r="S136" s="20">
        <v>440.85886349999998</v>
      </c>
      <c r="T136" s="36">
        <v>564.85923449999996</v>
      </c>
      <c r="U136" s="36">
        <v>374.41</v>
      </c>
      <c r="V136" s="36">
        <v>254.59226099999998</v>
      </c>
      <c r="W136" s="36">
        <v>149.76554999999999</v>
      </c>
      <c r="X136" s="36">
        <v>149.76554999999999</v>
      </c>
      <c r="Y136" s="22">
        <f t="shared" ref="Y136" si="11">SUM(Q136:X136)</f>
        <v>2683.079209</v>
      </c>
      <c r="Z136" s="21"/>
      <c r="AA136" s="21"/>
    </row>
    <row r="137" spans="1:27" x14ac:dyDescent="0.25">
      <c r="M137" s="11">
        <f t="shared" si="8"/>
        <v>0</v>
      </c>
      <c r="N137" s="20">
        <f t="shared" si="9"/>
        <v>0</v>
      </c>
      <c r="O137" s="31">
        <f t="shared" si="10"/>
        <v>0</v>
      </c>
      <c r="P137" s="11"/>
      <c r="Y137" s="22">
        <f t="shared" ref="Y137:Y138" si="12">SUM(Q137:X137)</f>
        <v>0</v>
      </c>
    </row>
    <row r="138" spans="1:27" x14ac:dyDescent="0.25">
      <c r="C138" s="9" t="s">
        <v>265</v>
      </c>
      <c r="D138" s="10">
        <f t="shared" ref="D138:K138" si="13">SUM(D7:D137)</f>
        <v>60384.374249000022</v>
      </c>
      <c r="E138" s="11">
        <f t="shared" si="13"/>
        <v>48467.008063500005</v>
      </c>
      <c r="F138" s="11">
        <f t="shared" si="13"/>
        <v>40707.832600000016</v>
      </c>
      <c r="G138" s="11">
        <f t="shared" si="13"/>
        <v>39900.837042000006</v>
      </c>
      <c r="H138" s="11">
        <f t="shared" si="13"/>
        <v>41165.230000000018</v>
      </c>
      <c r="I138" s="11">
        <f t="shared" si="13"/>
        <v>45311.108537</v>
      </c>
      <c r="J138" s="11">
        <f t="shared" si="13"/>
        <v>39575.133348999996</v>
      </c>
      <c r="K138" s="11">
        <f t="shared" si="13"/>
        <v>42078.381189000007</v>
      </c>
      <c r="M138" s="11">
        <f t="shared" si="8"/>
        <v>357589.90502950014</v>
      </c>
      <c r="N138" s="20">
        <f t="shared" si="9"/>
        <v>354644.09575150005</v>
      </c>
      <c r="O138" s="31">
        <f t="shared" si="10"/>
        <v>-2945.8092780000879</v>
      </c>
      <c r="P138" s="11"/>
      <c r="Q138" s="10">
        <f t="shared" ref="Q138" si="14">SUM(Q7:Q137)</f>
        <v>59653.264584000004</v>
      </c>
      <c r="R138" s="10">
        <f t="shared" ref="R138:W138" si="15">SUM(R7:R137)</f>
        <v>46733.643519500009</v>
      </c>
      <c r="S138" s="10">
        <f t="shared" si="15"/>
        <v>40468.154031000005</v>
      </c>
      <c r="T138" s="10">
        <f t="shared" si="15"/>
        <v>39551.388967000006</v>
      </c>
      <c r="U138" s="10">
        <f t="shared" si="15"/>
        <v>39614.540000000008</v>
      </c>
      <c r="V138" s="10">
        <f t="shared" si="15"/>
        <v>47447.275936999999</v>
      </c>
      <c r="W138" s="10">
        <f t="shared" si="15"/>
        <v>39350.403398999988</v>
      </c>
      <c r="X138" s="10">
        <f>SUM(X7:X137)</f>
        <v>41825.425313999993</v>
      </c>
      <c r="Y138" s="22">
        <f t="shared" si="12"/>
        <v>354644.09575150005</v>
      </c>
    </row>
    <row r="139" spans="1:27" x14ac:dyDescent="0.25">
      <c r="F139" s="14"/>
      <c r="G139" s="14"/>
      <c r="M139" s="27"/>
    </row>
    <row r="140" spans="1:27" x14ac:dyDescent="0.25">
      <c r="J140" t="s">
        <v>281</v>
      </c>
      <c r="K140" s="22">
        <f>SUM(D138:K138)</f>
        <v>357589.90502950014</v>
      </c>
      <c r="O140" s="22">
        <f>SUM(O7:O137)</f>
        <v>-2945.8092780000029</v>
      </c>
    </row>
  </sheetData>
  <pageMargins left="0.7" right="0.7" top="0.75" bottom="0.75" header="0.3" footer="0.3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1"/>
  <sheetViews>
    <sheetView workbookViewId="0">
      <selection activeCell="D7" sqref="D7"/>
    </sheetView>
  </sheetViews>
  <sheetFormatPr defaultRowHeight="15" x14ac:dyDescent="0.25"/>
  <cols>
    <col min="2" max="2" width="1.28515625" customWidth="1"/>
    <col min="3" max="3" width="19" bestFit="1" customWidth="1"/>
    <col min="4" max="9" width="11.7109375" customWidth="1"/>
    <col min="10" max="11" width="12.7109375" customWidth="1"/>
    <col min="12" max="12" width="1.7109375" customWidth="1"/>
    <col min="13" max="13" width="11.42578125" customWidth="1"/>
    <col min="14" max="25" width="14.28515625" customWidth="1"/>
  </cols>
  <sheetData>
    <row r="1" spans="1:26" x14ac:dyDescent="0.25">
      <c r="C1" t="s">
        <v>277</v>
      </c>
    </row>
    <row r="2" spans="1:26" x14ac:dyDescent="0.25">
      <c r="D2" s="13" t="s">
        <v>273</v>
      </c>
      <c r="E2" s="13" t="s">
        <v>273</v>
      </c>
      <c r="F2" s="13" t="s">
        <v>273</v>
      </c>
      <c r="G2" s="13" t="s">
        <v>273</v>
      </c>
      <c r="H2" s="13" t="s">
        <v>273</v>
      </c>
      <c r="I2" s="13" t="s">
        <v>273</v>
      </c>
      <c r="J2" s="13" t="s">
        <v>273</v>
      </c>
      <c r="K2" s="13" t="s">
        <v>273</v>
      </c>
      <c r="M2" s="13" t="s">
        <v>265</v>
      </c>
      <c r="N2" s="26" t="s">
        <v>286</v>
      </c>
      <c r="Q2" s="13" t="s">
        <v>285</v>
      </c>
      <c r="R2" s="13" t="s">
        <v>285</v>
      </c>
      <c r="S2" s="13" t="s">
        <v>285</v>
      </c>
      <c r="T2" s="13" t="s">
        <v>285</v>
      </c>
      <c r="U2" s="13" t="s">
        <v>285</v>
      </c>
      <c r="V2" s="13" t="s">
        <v>285</v>
      </c>
      <c r="W2" s="13" t="s">
        <v>285</v>
      </c>
      <c r="X2" s="13" t="s">
        <v>285</v>
      </c>
      <c r="Y2" s="13" t="s">
        <v>265</v>
      </c>
    </row>
    <row r="3" spans="1:26" x14ac:dyDescent="0.25">
      <c r="D3" s="13" t="s">
        <v>263</v>
      </c>
      <c r="E3" s="13" t="s">
        <v>266</v>
      </c>
      <c r="F3" s="13" t="s">
        <v>267</v>
      </c>
      <c r="G3" s="13" t="s">
        <v>268</v>
      </c>
      <c r="H3" s="13" t="s">
        <v>269</v>
      </c>
      <c r="I3" s="13" t="s">
        <v>270</v>
      </c>
      <c r="J3" s="13" t="s">
        <v>271</v>
      </c>
      <c r="K3" s="13" t="s">
        <v>272</v>
      </c>
      <c r="M3" s="24">
        <v>41821</v>
      </c>
      <c r="N3" s="28" t="s">
        <v>283</v>
      </c>
      <c r="Q3" s="13" t="s">
        <v>263</v>
      </c>
      <c r="R3" s="13" t="s">
        <v>266</v>
      </c>
      <c r="S3" s="13" t="s">
        <v>267</v>
      </c>
      <c r="T3" s="13" t="s">
        <v>268</v>
      </c>
      <c r="U3" s="13" t="s">
        <v>269</v>
      </c>
      <c r="V3" s="13" t="s">
        <v>270</v>
      </c>
      <c r="W3" s="13" t="s">
        <v>271</v>
      </c>
      <c r="X3" s="13" t="s">
        <v>272</v>
      </c>
      <c r="Y3" s="24">
        <v>41821</v>
      </c>
    </row>
    <row r="4" spans="1:26" x14ac:dyDescent="0.25">
      <c r="A4" s="1"/>
      <c r="B4" s="1"/>
      <c r="C4" s="1"/>
      <c r="D4" s="13" t="s">
        <v>264</v>
      </c>
      <c r="E4" s="13" t="s">
        <v>264</v>
      </c>
      <c r="F4" s="13" t="s">
        <v>264</v>
      </c>
      <c r="G4" s="13" t="s">
        <v>264</v>
      </c>
      <c r="H4" s="13" t="s">
        <v>264</v>
      </c>
      <c r="I4" s="13" t="s">
        <v>264</v>
      </c>
      <c r="J4" s="13" t="s">
        <v>264</v>
      </c>
      <c r="K4" s="13" t="s">
        <v>264</v>
      </c>
      <c r="M4" s="13" t="s">
        <v>280</v>
      </c>
      <c r="N4" s="26" t="s">
        <v>280</v>
      </c>
      <c r="O4" s="32" t="s">
        <v>284</v>
      </c>
      <c r="P4" s="26"/>
      <c r="Q4" s="13" t="s">
        <v>264</v>
      </c>
      <c r="R4" s="13" t="s">
        <v>264</v>
      </c>
      <c r="S4" s="13" t="s">
        <v>264</v>
      </c>
      <c r="T4" s="13" t="s">
        <v>264</v>
      </c>
      <c r="U4" s="13" t="s">
        <v>264</v>
      </c>
      <c r="V4" s="13" t="s">
        <v>264</v>
      </c>
      <c r="W4" s="13" t="s">
        <v>264</v>
      </c>
      <c r="X4" s="13" t="s">
        <v>264</v>
      </c>
      <c r="Y4" s="13" t="s">
        <v>280</v>
      </c>
    </row>
    <row r="5" spans="1:26" x14ac:dyDescent="0.25">
      <c r="A5" s="5" t="s">
        <v>0</v>
      </c>
      <c r="B5" s="4"/>
      <c r="C5" s="4"/>
      <c r="O5" s="33"/>
    </row>
    <row r="6" spans="1:26" x14ac:dyDescent="0.25">
      <c r="A6" s="6" t="s">
        <v>1</v>
      </c>
      <c r="B6" s="7"/>
      <c r="C6" s="7" t="s">
        <v>2</v>
      </c>
      <c r="O6" s="33"/>
    </row>
    <row r="7" spans="1:26" x14ac:dyDescent="0.25">
      <c r="A7" s="3" t="s">
        <v>3</v>
      </c>
      <c r="B7" s="1"/>
      <c r="C7" s="2" t="s">
        <v>4</v>
      </c>
      <c r="D7" s="23">
        <v>0</v>
      </c>
      <c r="E7" s="20">
        <v>0</v>
      </c>
      <c r="F7" s="20">
        <v>0</v>
      </c>
      <c r="G7" s="20">
        <v>114.41389574999999</v>
      </c>
      <c r="H7" s="20">
        <v>0</v>
      </c>
      <c r="I7" s="20">
        <v>0</v>
      </c>
      <c r="J7" s="20">
        <v>2784.0714632499999</v>
      </c>
      <c r="K7" s="20">
        <v>0</v>
      </c>
      <c r="L7" s="21"/>
      <c r="M7" s="11">
        <f>SUM(D7:L7)</f>
        <v>2898.4853589999998</v>
      </c>
      <c r="N7" s="20">
        <f>Y7</f>
        <v>2898.4853589999998</v>
      </c>
      <c r="O7" s="31">
        <f>N7-M7</f>
        <v>0</v>
      </c>
      <c r="P7" s="11"/>
      <c r="Q7" s="23">
        <v>0</v>
      </c>
      <c r="R7" s="20">
        <v>0</v>
      </c>
      <c r="S7" s="20">
        <v>0</v>
      </c>
      <c r="T7" s="36">
        <v>114.41389574999999</v>
      </c>
      <c r="U7" s="36">
        <v>0</v>
      </c>
      <c r="V7" s="36">
        <v>0</v>
      </c>
      <c r="W7" s="36">
        <v>2784.0714632499999</v>
      </c>
      <c r="X7" s="36">
        <v>0</v>
      </c>
      <c r="Y7" s="22">
        <f>SUM(Q7:X7)</f>
        <v>2898.4853589999998</v>
      </c>
      <c r="Z7" s="21"/>
    </row>
    <row r="8" spans="1:26" x14ac:dyDescent="0.25">
      <c r="A8" s="3" t="s">
        <v>5</v>
      </c>
      <c r="B8" s="1"/>
      <c r="C8" s="2" t="s">
        <v>6</v>
      </c>
      <c r="D8" s="23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1"/>
      <c r="M8" s="11">
        <f t="shared" ref="M8:M71" si="0">SUM(D8:L8)</f>
        <v>0</v>
      </c>
      <c r="N8" s="20">
        <f t="shared" ref="N8:N71" si="1">Y8</f>
        <v>0</v>
      </c>
      <c r="O8" s="31">
        <f t="shared" ref="O8:O71" si="2">N8-M8</f>
        <v>0</v>
      </c>
      <c r="P8" s="11"/>
      <c r="Q8" s="23">
        <v>0</v>
      </c>
      <c r="R8" s="20">
        <v>0</v>
      </c>
      <c r="S8" s="20">
        <v>0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22">
        <f t="shared" ref="Y8:Y71" si="3">SUM(Q8:X8)</f>
        <v>0</v>
      </c>
      <c r="Z8" s="21"/>
    </row>
    <row r="9" spans="1:26" x14ac:dyDescent="0.25">
      <c r="A9" s="3" t="s">
        <v>7</v>
      </c>
      <c r="B9" s="1"/>
      <c r="C9" s="2" t="s">
        <v>8</v>
      </c>
      <c r="D9" s="23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1"/>
      <c r="M9" s="11">
        <f t="shared" si="0"/>
        <v>0</v>
      </c>
      <c r="N9" s="20">
        <f t="shared" si="1"/>
        <v>0</v>
      </c>
      <c r="O9" s="31">
        <f t="shared" si="2"/>
        <v>0</v>
      </c>
      <c r="P9" s="11"/>
      <c r="Q9" s="23">
        <v>0</v>
      </c>
      <c r="R9" s="20">
        <v>0</v>
      </c>
      <c r="S9" s="20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22">
        <f t="shared" si="3"/>
        <v>0</v>
      </c>
      <c r="Z9" s="21"/>
    </row>
    <row r="10" spans="1:26" x14ac:dyDescent="0.25">
      <c r="A10" s="3" t="s">
        <v>9</v>
      </c>
      <c r="B10" s="1"/>
      <c r="C10" s="2" t="s">
        <v>10</v>
      </c>
      <c r="D10" s="23">
        <v>225.04264999999998</v>
      </c>
      <c r="E10" s="20">
        <v>0</v>
      </c>
      <c r="F10" s="20">
        <v>1575.29855</v>
      </c>
      <c r="G10" s="20">
        <v>2194.1658374999997</v>
      </c>
      <c r="H10" s="20">
        <v>1969.1231874999999</v>
      </c>
      <c r="I10" s="20">
        <v>1575.29855</v>
      </c>
      <c r="J10" s="20">
        <v>1969.1231874999999</v>
      </c>
      <c r="K10" s="20">
        <v>1181.4739124999996</v>
      </c>
      <c r="L10" s="21"/>
      <c r="M10" s="11">
        <f t="shared" si="0"/>
        <v>10689.525874999998</v>
      </c>
      <c r="N10" s="20">
        <f t="shared" si="1"/>
        <v>10689.525874999998</v>
      </c>
      <c r="O10" s="31">
        <f t="shared" si="2"/>
        <v>0</v>
      </c>
      <c r="P10" s="11"/>
      <c r="Q10" s="23">
        <v>225.04264999999998</v>
      </c>
      <c r="R10" s="20">
        <v>0</v>
      </c>
      <c r="S10" s="20">
        <v>1575.29855</v>
      </c>
      <c r="T10" s="36">
        <v>2194.1658374999997</v>
      </c>
      <c r="U10" s="36">
        <v>1969.1231874999999</v>
      </c>
      <c r="V10" s="36">
        <v>1575.29855</v>
      </c>
      <c r="W10" s="36">
        <v>1969.1231874999999</v>
      </c>
      <c r="X10" s="36">
        <v>1181.4739124999996</v>
      </c>
      <c r="Y10" s="22">
        <f t="shared" si="3"/>
        <v>10689.525874999998</v>
      </c>
      <c r="Z10" s="21"/>
    </row>
    <row r="11" spans="1:26" x14ac:dyDescent="0.25">
      <c r="A11" s="3" t="s">
        <v>11</v>
      </c>
      <c r="B11" s="1"/>
      <c r="C11" s="2" t="s">
        <v>12</v>
      </c>
      <c r="D11" s="23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1"/>
      <c r="M11" s="11">
        <f t="shared" si="0"/>
        <v>0</v>
      </c>
      <c r="N11" s="20">
        <f t="shared" si="1"/>
        <v>0</v>
      </c>
      <c r="O11" s="31">
        <f t="shared" si="2"/>
        <v>0</v>
      </c>
      <c r="P11" s="11"/>
      <c r="Q11" s="23">
        <v>0</v>
      </c>
      <c r="R11" s="20">
        <v>0</v>
      </c>
      <c r="S11" s="20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22">
        <f t="shared" si="3"/>
        <v>0</v>
      </c>
      <c r="Z11" s="21"/>
    </row>
    <row r="12" spans="1:26" x14ac:dyDescent="0.25">
      <c r="A12" s="3" t="s">
        <v>13</v>
      </c>
      <c r="B12" s="1"/>
      <c r="C12" s="2" t="s">
        <v>14</v>
      </c>
      <c r="D12" s="23">
        <v>1362.9610312500001</v>
      </c>
      <c r="E12" s="20">
        <v>1408.393065625</v>
      </c>
      <c r="F12" s="20">
        <v>1408.393065625</v>
      </c>
      <c r="G12" s="20">
        <v>1362.9610312500001</v>
      </c>
      <c r="H12" s="20">
        <v>1408.393065625</v>
      </c>
      <c r="I12" s="20">
        <v>1362.9610312500001</v>
      </c>
      <c r="J12" s="20">
        <v>1408.393065625</v>
      </c>
      <c r="K12" s="20">
        <v>1408.393065625</v>
      </c>
      <c r="L12" s="21"/>
      <c r="M12" s="11">
        <f t="shared" si="0"/>
        <v>11130.848421875</v>
      </c>
      <c r="N12" s="20">
        <f t="shared" si="1"/>
        <v>11130.848421875</v>
      </c>
      <c r="O12" s="31">
        <f t="shared" si="2"/>
        <v>0</v>
      </c>
      <c r="P12" s="11"/>
      <c r="Q12" s="23">
        <v>1362.9610312500001</v>
      </c>
      <c r="R12" s="20">
        <v>1408.393065625</v>
      </c>
      <c r="S12" s="20">
        <v>1408.393065625</v>
      </c>
      <c r="T12" s="36">
        <v>1362.9610312500001</v>
      </c>
      <c r="U12" s="36">
        <v>1408.393065625</v>
      </c>
      <c r="V12" s="36">
        <v>1362.9610312500001</v>
      </c>
      <c r="W12" s="36">
        <v>1408.393065625</v>
      </c>
      <c r="X12" s="36">
        <v>1408.393065625</v>
      </c>
      <c r="Y12" s="22">
        <f t="shared" si="3"/>
        <v>11130.848421875</v>
      </c>
      <c r="Z12" s="21"/>
    </row>
    <row r="13" spans="1:26" x14ac:dyDescent="0.25">
      <c r="A13" s="3" t="s">
        <v>15</v>
      </c>
      <c r="B13" s="1"/>
      <c r="C13" s="2" t="s">
        <v>16</v>
      </c>
      <c r="D13" s="23">
        <v>382.71440024999998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1"/>
      <c r="M13" s="11">
        <f t="shared" si="0"/>
        <v>382.71440024999998</v>
      </c>
      <c r="N13" s="20">
        <f t="shared" si="1"/>
        <v>382.71440024999998</v>
      </c>
      <c r="O13" s="31">
        <f t="shared" si="2"/>
        <v>0</v>
      </c>
      <c r="P13" s="11"/>
      <c r="Q13" s="23">
        <v>382.71440024999998</v>
      </c>
      <c r="R13" s="20">
        <v>0</v>
      </c>
      <c r="S13" s="20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22">
        <f t="shared" si="3"/>
        <v>382.71440024999998</v>
      </c>
      <c r="Z13" s="21"/>
    </row>
    <row r="14" spans="1:26" x14ac:dyDescent="0.25">
      <c r="A14" s="3" t="s">
        <v>17</v>
      </c>
      <c r="B14" s="1"/>
      <c r="C14" s="2" t="s">
        <v>18</v>
      </c>
      <c r="D14" s="23">
        <v>0</v>
      </c>
      <c r="E14" s="20">
        <v>810.02290687499988</v>
      </c>
      <c r="F14" s="20">
        <v>1674.0473408749999</v>
      </c>
      <c r="G14" s="20">
        <v>0</v>
      </c>
      <c r="H14" s="20">
        <v>0</v>
      </c>
      <c r="I14" s="20">
        <v>0</v>
      </c>
      <c r="J14" s="20">
        <v>568.45993750000002</v>
      </c>
      <c r="K14" s="20">
        <v>1762.2258062499998</v>
      </c>
      <c r="L14" s="21"/>
      <c r="M14" s="11">
        <f t="shared" si="0"/>
        <v>4814.7559914999993</v>
      </c>
      <c r="N14" s="20">
        <f t="shared" si="1"/>
        <v>4814.7559914999993</v>
      </c>
      <c r="O14" s="31">
        <f t="shared" si="2"/>
        <v>0</v>
      </c>
      <c r="P14" s="11"/>
      <c r="Q14" s="23">
        <v>0</v>
      </c>
      <c r="R14" s="20">
        <v>810.02290687499988</v>
      </c>
      <c r="S14" s="20">
        <v>1674.0473408749999</v>
      </c>
      <c r="T14" s="36">
        <v>0</v>
      </c>
      <c r="U14" s="36">
        <v>0</v>
      </c>
      <c r="V14" s="36">
        <v>0</v>
      </c>
      <c r="W14" s="36">
        <v>568.45993750000002</v>
      </c>
      <c r="X14" s="36">
        <v>1762.2258062499998</v>
      </c>
      <c r="Y14" s="22">
        <f t="shared" si="3"/>
        <v>4814.7559914999993</v>
      </c>
      <c r="Z14" s="21"/>
    </row>
    <row r="15" spans="1:26" x14ac:dyDescent="0.25">
      <c r="A15" s="3" t="s">
        <v>19</v>
      </c>
      <c r="B15" s="1"/>
      <c r="C15" s="2" t="s">
        <v>20</v>
      </c>
      <c r="D15" s="23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1"/>
      <c r="M15" s="11">
        <f t="shared" si="0"/>
        <v>0</v>
      </c>
      <c r="N15" s="20">
        <f t="shared" si="1"/>
        <v>0</v>
      </c>
      <c r="O15" s="31">
        <f t="shared" si="2"/>
        <v>0</v>
      </c>
      <c r="P15" s="11"/>
      <c r="Q15" s="23">
        <v>0</v>
      </c>
      <c r="R15" s="20">
        <v>0</v>
      </c>
      <c r="S15" s="20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22">
        <f t="shared" si="3"/>
        <v>0</v>
      </c>
      <c r="Z15" s="21"/>
    </row>
    <row r="16" spans="1:26" x14ac:dyDescent="0.25">
      <c r="A16" s="3" t="s">
        <v>21</v>
      </c>
      <c r="B16" s="1"/>
      <c r="C16" s="2" t="s">
        <v>22</v>
      </c>
      <c r="D16" s="23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1"/>
      <c r="M16" s="11">
        <f t="shared" si="0"/>
        <v>0</v>
      </c>
      <c r="N16" s="20">
        <f t="shared" si="1"/>
        <v>0</v>
      </c>
      <c r="O16" s="31">
        <f t="shared" si="2"/>
        <v>0</v>
      </c>
      <c r="P16" s="11"/>
      <c r="Q16" s="23">
        <v>0</v>
      </c>
      <c r="R16" s="20">
        <v>0</v>
      </c>
      <c r="S16" s="20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22">
        <f t="shared" si="3"/>
        <v>0</v>
      </c>
      <c r="Z16" s="21"/>
    </row>
    <row r="17" spans="1:26" x14ac:dyDescent="0.25">
      <c r="A17" s="3" t="s">
        <v>23</v>
      </c>
      <c r="B17" s="1"/>
      <c r="C17" s="2" t="s">
        <v>24</v>
      </c>
      <c r="D17" s="23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1"/>
      <c r="M17" s="11">
        <f t="shared" si="0"/>
        <v>0</v>
      </c>
      <c r="N17" s="20">
        <f t="shared" si="1"/>
        <v>0</v>
      </c>
      <c r="O17" s="31">
        <f t="shared" si="2"/>
        <v>0</v>
      </c>
      <c r="P17" s="11"/>
      <c r="Q17" s="23">
        <v>0</v>
      </c>
      <c r="R17" s="20">
        <v>0</v>
      </c>
      <c r="S17" s="20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22">
        <f t="shared" si="3"/>
        <v>0</v>
      </c>
      <c r="Z17" s="21"/>
    </row>
    <row r="18" spans="1:26" x14ac:dyDescent="0.25">
      <c r="A18" s="3" t="s">
        <v>25</v>
      </c>
      <c r="B18" s="1"/>
      <c r="C18" s="2" t="s">
        <v>26</v>
      </c>
      <c r="D18" s="23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1"/>
      <c r="M18" s="11">
        <f t="shared" si="0"/>
        <v>0</v>
      </c>
      <c r="N18" s="20">
        <f t="shared" si="1"/>
        <v>0</v>
      </c>
      <c r="O18" s="31">
        <f t="shared" si="2"/>
        <v>0</v>
      </c>
      <c r="P18" s="11"/>
      <c r="Q18" s="23">
        <v>0</v>
      </c>
      <c r="R18" s="20">
        <v>0</v>
      </c>
      <c r="S18" s="20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22">
        <f t="shared" si="3"/>
        <v>0</v>
      </c>
      <c r="Z18" s="21"/>
    </row>
    <row r="19" spans="1:26" x14ac:dyDescent="0.25">
      <c r="A19" s="3" t="s">
        <v>27</v>
      </c>
      <c r="B19" s="1"/>
      <c r="C19" s="2" t="s">
        <v>28</v>
      </c>
      <c r="D19" s="23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1"/>
      <c r="M19" s="11">
        <f t="shared" si="0"/>
        <v>0</v>
      </c>
      <c r="N19" s="20">
        <f t="shared" si="1"/>
        <v>0</v>
      </c>
      <c r="O19" s="31">
        <f t="shared" si="2"/>
        <v>0</v>
      </c>
      <c r="P19" s="11"/>
      <c r="Q19" s="23">
        <v>0</v>
      </c>
      <c r="R19" s="20">
        <v>0</v>
      </c>
      <c r="S19" s="20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22">
        <f t="shared" si="3"/>
        <v>0</v>
      </c>
      <c r="Z19" s="21"/>
    </row>
    <row r="20" spans="1:26" x14ac:dyDescent="0.25">
      <c r="A20" s="3" t="s">
        <v>29</v>
      </c>
      <c r="B20" s="1"/>
      <c r="C20" s="2" t="s">
        <v>30</v>
      </c>
      <c r="D20" s="23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1"/>
      <c r="M20" s="11">
        <f t="shared" si="0"/>
        <v>0</v>
      </c>
      <c r="N20" s="20">
        <f t="shared" si="1"/>
        <v>0</v>
      </c>
      <c r="O20" s="31">
        <f t="shared" si="2"/>
        <v>0</v>
      </c>
      <c r="P20" s="11"/>
      <c r="Q20" s="23">
        <v>0</v>
      </c>
      <c r="R20" s="20">
        <v>0</v>
      </c>
      <c r="S20" s="20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22">
        <f t="shared" si="3"/>
        <v>0</v>
      </c>
      <c r="Z20" s="21"/>
    </row>
    <row r="21" spans="1:26" x14ac:dyDescent="0.25">
      <c r="A21" s="3" t="s">
        <v>31</v>
      </c>
      <c r="B21" s="1"/>
      <c r="C21" s="2" t="s">
        <v>32</v>
      </c>
      <c r="D21" s="23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1"/>
      <c r="M21" s="11">
        <f t="shared" si="0"/>
        <v>0</v>
      </c>
      <c r="N21" s="20">
        <f t="shared" si="1"/>
        <v>0</v>
      </c>
      <c r="O21" s="31">
        <f t="shared" si="2"/>
        <v>0</v>
      </c>
      <c r="P21" s="11"/>
      <c r="Q21" s="23">
        <v>0</v>
      </c>
      <c r="R21" s="20">
        <v>0</v>
      </c>
      <c r="S21" s="20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22">
        <f t="shared" si="3"/>
        <v>0</v>
      </c>
      <c r="Z21" s="21"/>
    </row>
    <row r="22" spans="1:26" x14ac:dyDescent="0.25">
      <c r="A22" s="3" t="s">
        <v>33</v>
      </c>
      <c r="B22" s="1"/>
      <c r="C22" s="2" t="s">
        <v>34</v>
      </c>
      <c r="D22" s="23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1"/>
      <c r="M22" s="11">
        <f t="shared" si="0"/>
        <v>0</v>
      </c>
      <c r="N22" s="20">
        <f t="shared" si="1"/>
        <v>0</v>
      </c>
      <c r="O22" s="31">
        <f t="shared" si="2"/>
        <v>0</v>
      </c>
      <c r="P22" s="11"/>
      <c r="Q22" s="23">
        <v>0</v>
      </c>
      <c r="R22" s="20">
        <v>0</v>
      </c>
      <c r="S22" s="20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22">
        <f t="shared" si="3"/>
        <v>0</v>
      </c>
      <c r="Z22" s="21"/>
    </row>
    <row r="23" spans="1:26" x14ac:dyDescent="0.25">
      <c r="A23" s="3" t="s">
        <v>35</v>
      </c>
      <c r="B23" s="1"/>
      <c r="C23" s="2" t="s">
        <v>36</v>
      </c>
      <c r="D23" s="23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1"/>
      <c r="M23" s="11">
        <f t="shared" si="0"/>
        <v>0</v>
      </c>
      <c r="N23" s="20">
        <f t="shared" si="1"/>
        <v>0</v>
      </c>
      <c r="O23" s="31">
        <f t="shared" si="2"/>
        <v>0</v>
      </c>
      <c r="P23" s="11"/>
      <c r="Q23" s="23">
        <v>0</v>
      </c>
      <c r="R23" s="20">
        <v>0</v>
      </c>
      <c r="S23" s="20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22">
        <f t="shared" si="3"/>
        <v>0</v>
      </c>
      <c r="Z23" s="21"/>
    </row>
    <row r="24" spans="1:26" x14ac:dyDescent="0.25">
      <c r="A24" s="3" t="s">
        <v>37</v>
      </c>
      <c r="B24" s="1"/>
      <c r="C24" s="2" t="s">
        <v>38</v>
      </c>
      <c r="D24" s="23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1"/>
      <c r="M24" s="11">
        <f t="shared" si="0"/>
        <v>0</v>
      </c>
      <c r="N24" s="20">
        <f t="shared" si="1"/>
        <v>0</v>
      </c>
      <c r="O24" s="31">
        <f t="shared" si="2"/>
        <v>0</v>
      </c>
      <c r="P24" s="11"/>
      <c r="Q24" s="23">
        <v>0</v>
      </c>
      <c r="R24" s="20">
        <v>0</v>
      </c>
      <c r="S24" s="20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22">
        <f t="shared" si="3"/>
        <v>0</v>
      </c>
      <c r="Z24" s="21"/>
    </row>
    <row r="25" spans="1:26" x14ac:dyDescent="0.25">
      <c r="A25" s="3" t="s">
        <v>39</v>
      </c>
      <c r="B25" s="1"/>
      <c r="C25" s="2" t="s">
        <v>40</v>
      </c>
      <c r="D25" s="23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1"/>
      <c r="M25" s="11">
        <f t="shared" si="0"/>
        <v>0</v>
      </c>
      <c r="N25" s="20">
        <f t="shared" si="1"/>
        <v>0</v>
      </c>
      <c r="O25" s="31">
        <f t="shared" si="2"/>
        <v>0</v>
      </c>
      <c r="P25" s="11"/>
      <c r="Q25" s="23">
        <v>0</v>
      </c>
      <c r="R25" s="20">
        <v>0</v>
      </c>
      <c r="S25" s="20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22">
        <f t="shared" si="3"/>
        <v>0</v>
      </c>
      <c r="Z25" s="21"/>
    </row>
    <row r="26" spans="1:26" x14ac:dyDescent="0.25">
      <c r="A26" s="3" t="s">
        <v>41</v>
      </c>
      <c r="B26" s="1"/>
      <c r="C26" s="2" t="s">
        <v>42</v>
      </c>
      <c r="D26" s="23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1"/>
      <c r="M26" s="11">
        <f t="shared" si="0"/>
        <v>0</v>
      </c>
      <c r="N26" s="20">
        <f t="shared" si="1"/>
        <v>0</v>
      </c>
      <c r="O26" s="31">
        <f t="shared" si="2"/>
        <v>0</v>
      </c>
      <c r="P26" s="11"/>
      <c r="Q26" s="23">
        <v>0</v>
      </c>
      <c r="R26" s="20">
        <v>0</v>
      </c>
      <c r="S26" s="20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22">
        <f t="shared" si="3"/>
        <v>0</v>
      </c>
      <c r="Z26" s="21"/>
    </row>
    <row r="27" spans="1:26" x14ac:dyDescent="0.25">
      <c r="A27" s="3" t="s">
        <v>43</v>
      </c>
      <c r="B27" s="1"/>
      <c r="C27" s="2" t="s">
        <v>44</v>
      </c>
      <c r="D27" s="23">
        <v>0</v>
      </c>
      <c r="E27" s="20">
        <v>0</v>
      </c>
      <c r="F27" s="20">
        <v>0</v>
      </c>
      <c r="G27" s="20">
        <v>2188.9495031249994</v>
      </c>
      <c r="H27" s="20">
        <v>2056.2858968749997</v>
      </c>
      <c r="I27" s="20">
        <v>1989.9540937499999</v>
      </c>
      <c r="J27" s="20">
        <v>2056.2858968749997</v>
      </c>
      <c r="K27" s="20">
        <v>3183.9265499999992</v>
      </c>
      <c r="L27" s="21"/>
      <c r="M27" s="11">
        <f t="shared" si="0"/>
        <v>11475.401940624997</v>
      </c>
      <c r="N27" s="20">
        <f t="shared" si="1"/>
        <v>11475.401940624997</v>
      </c>
      <c r="O27" s="31">
        <f t="shared" si="2"/>
        <v>0</v>
      </c>
      <c r="P27" s="11"/>
      <c r="Q27" s="23">
        <v>0</v>
      </c>
      <c r="R27" s="20">
        <v>0</v>
      </c>
      <c r="S27" s="20">
        <v>0</v>
      </c>
      <c r="T27" s="36">
        <v>2188.9495031249994</v>
      </c>
      <c r="U27" s="36">
        <v>2056.2858968749997</v>
      </c>
      <c r="V27" s="36">
        <v>1989.9540937499999</v>
      </c>
      <c r="W27" s="36">
        <v>2056.2858968749997</v>
      </c>
      <c r="X27" s="36">
        <v>3183.9265499999992</v>
      </c>
      <c r="Y27" s="22">
        <f t="shared" si="3"/>
        <v>11475.401940624997</v>
      </c>
      <c r="Z27" s="21"/>
    </row>
    <row r="28" spans="1:26" x14ac:dyDescent="0.25">
      <c r="A28" s="3" t="s">
        <v>45</v>
      </c>
      <c r="B28" s="1"/>
      <c r="C28" s="2" t="s">
        <v>46</v>
      </c>
      <c r="D28" s="23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1"/>
      <c r="M28" s="11">
        <f t="shared" si="0"/>
        <v>0</v>
      </c>
      <c r="N28" s="20">
        <f t="shared" si="1"/>
        <v>0</v>
      </c>
      <c r="O28" s="31">
        <f t="shared" si="2"/>
        <v>0</v>
      </c>
      <c r="P28" s="11"/>
      <c r="Q28" s="23">
        <v>0</v>
      </c>
      <c r="R28" s="20">
        <v>0</v>
      </c>
      <c r="S28" s="20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22">
        <f t="shared" si="3"/>
        <v>0</v>
      </c>
      <c r="Z28" s="21"/>
    </row>
    <row r="29" spans="1:26" x14ac:dyDescent="0.25">
      <c r="A29" s="3" t="s">
        <v>47</v>
      </c>
      <c r="B29" s="1"/>
      <c r="C29" s="2" t="s">
        <v>48</v>
      </c>
      <c r="D29" s="23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1"/>
      <c r="M29" s="11">
        <f t="shared" si="0"/>
        <v>0</v>
      </c>
      <c r="N29" s="20">
        <f t="shared" si="1"/>
        <v>0</v>
      </c>
      <c r="O29" s="31">
        <f t="shared" si="2"/>
        <v>0</v>
      </c>
      <c r="P29" s="11"/>
      <c r="Q29" s="23">
        <v>0</v>
      </c>
      <c r="R29" s="20">
        <v>0</v>
      </c>
      <c r="S29" s="20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22">
        <f t="shared" si="3"/>
        <v>0</v>
      </c>
      <c r="Z29" s="21"/>
    </row>
    <row r="30" spans="1:26" x14ac:dyDescent="0.25">
      <c r="A30" s="3" t="s">
        <v>49</v>
      </c>
      <c r="B30" s="1"/>
      <c r="C30" s="2" t="s">
        <v>50</v>
      </c>
      <c r="D30" s="23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1"/>
      <c r="M30" s="11">
        <f t="shared" si="0"/>
        <v>0</v>
      </c>
      <c r="N30" s="20">
        <f t="shared" si="1"/>
        <v>0</v>
      </c>
      <c r="O30" s="31">
        <f t="shared" si="2"/>
        <v>0</v>
      </c>
      <c r="P30" s="11"/>
      <c r="Q30" s="23">
        <v>0</v>
      </c>
      <c r="R30" s="20">
        <v>0</v>
      </c>
      <c r="S30" s="20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22">
        <f t="shared" si="3"/>
        <v>0</v>
      </c>
      <c r="Z30" s="21"/>
    </row>
    <row r="31" spans="1:26" x14ac:dyDescent="0.25">
      <c r="A31" s="3" t="s">
        <v>51</v>
      </c>
      <c r="B31" s="1"/>
      <c r="C31" s="2" t="s">
        <v>52</v>
      </c>
      <c r="D31" s="23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1"/>
      <c r="M31" s="11">
        <f t="shared" si="0"/>
        <v>0</v>
      </c>
      <c r="N31" s="20">
        <f t="shared" si="1"/>
        <v>0</v>
      </c>
      <c r="O31" s="31">
        <f t="shared" si="2"/>
        <v>0</v>
      </c>
      <c r="P31" s="11"/>
      <c r="Q31" s="23">
        <v>0</v>
      </c>
      <c r="R31" s="20">
        <v>0</v>
      </c>
      <c r="S31" s="20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22">
        <f t="shared" si="3"/>
        <v>0</v>
      </c>
      <c r="Z31" s="21"/>
    </row>
    <row r="32" spans="1:26" x14ac:dyDescent="0.25">
      <c r="A32" s="3" t="s">
        <v>53</v>
      </c>
      <c r="B32" s="1"/>
      <c r="C32" s="2" t="s">
        <v>54</v>
      </c>
      <c r="D32" s="23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1"/>
      <c r="M32" s="11">
        <f t="shared" si="0"/>
        <v>0</v>
      </c>
      <c r="N32" s="20">
        <f t="shared" si="1"/>
        <v>0</v>
      </c>
      <c r="O32" s="31">
        <f t="shared" si="2"/>
        <v>0</v>
      </c>
      <c r="P32" s="11"/>
      <c r="Q32" s="23">
        <v>0</v>
      </c>
      <c r="R32" s="20">
        <v>0</v>
      </c>
      <c r="S32" s="20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22">
        <f t="shared" si="3"/>
        <v>0</v>
      </c>
      <c r="Z32" s="21"/>
    </row>
    <row r="33" spans="1:26" x14ac:dyDescent="0.25">
      <c r="A33" s="3" t="s">
        <v>55</v>
      </c>
      <c r="B33" s="1"/>
      <c r="C33" s="2" t="s">
        <v>56</v>
      </c>
      <c r="D33" s="23">
        <v>0</v>
      </c>
      <c r="E33" s="20">
        <v>0</v>
      </c>
      <c r="F33" s="20">
        <v>0</v>
      </c>
      <c r="G33" s="20">
        <v>0</v>
      </c>
      <c r="H33" s="20">
        <v>0</v>
      </c>
      <c r="I33" s="20">
        <v>644.44637249999994</v>
      </c>
      <c r="J33" s="20">
        <v>1160.0034704999998</v>
      </c>
      <c r="K33" s="20">
        <v>0</v>
      </c>
      <c r="L33" s="21"/>
      <c r="M33" s="11">
        <f t="shared" si="0"/>
        <v>1804.4498429999999</v>
      </c>
      <c r="N33" s="20">
        <f t="shared" si="1"/>
        <v>0</v>
      </c>
      <c r="O33" s="31">
        <f t="shared" si="2"/>
        <v>-1804.4498429999999</v>
      </c>
      <c r="P33" s="11"/>
      <c r="Q33" s="23">
        <v>0</v>
      </c>
      <c r="R33" s="20">
        <v>0</v>
      </c>
      <c r="S33" s="20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22">
        <f t="shared" si="3"/>
        <v>0</v>
      </c>
      <c r="Z33" s="21"/>
    </row>
    <row r="34" spans="1:26" x14ac:dyDescent="0.25">
      <c r="A34" s="3" t="s">
        <v>57</v>
      </c>
      <c r="B34" s="1"/>
      <c r="C34" s="2" t="s">
        <v>58</v>
      </c>
      <c r="D34" s="23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1"/>
      <c r="M34" s="11">
        <f t="shared" si="0"/>
        <v>0</v>
      </c>
      <c r="N34" s="20">
        <f t="shared" si="1"/>
        <v>0</v>
      </c>
      <c r="O34" s="31">
        <f t="shared" si="2"/>
        <v>0</v>
      </c>
      <c r="P34" s="11"/>
      <c r="Q34" s="23">
        <v>0</v>
      </c>
      <c r="R34" s="20">
        <v>0</v>
      </c>
      <c r="S34" s="20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22">
        <f t="shared" si="3"/>
        <v>0</v>
      </c>
      <c r="Z34" s="21"/>
    </row>
    <row r="35" spans="1:26" x14ac:dyDescent="0.25">
      <c r="A35" s="3" t="s">
        <v>59</v>
      </c>
      <c r="B35" s="1"/>
      <c r="C35" s="2" t="s">
        <v>60</v>
      </c>
      <c r="D35" s="23">
        <v>0</v>
      </c>
      <c r="E35" s="20">
        <v>0</v>
      </c>
      <c r="F35" s="20">
        <v>6509.2622437500004</v>
      </c>
      <c r="G35" s="20">
        <v>3889.6810968749996</v>
      </c>
      <c r="H35" s="20">
        <v>2857.7248875</v>
      </c>
      <c r="I35" s="20">
        <v>1825.768678125</v>
      </c>
      <c r="J35" s="20">
        <v>0</v>
      </c>
      <c r="K35" s="20">
        <v>1349.4811968749998</v>
      </c>
      <c r="L35" s="21"/>
      <c r="M35" s="11">
        <f t="shared" si="0"/>
        <v>16431.918103124997</v>
      </c>
      <c r="N35" s="20">
        <f t="shared" si="1"/>
        <v>16431.918103124997</v>
      </c>
      <c r="O35" s="31">
        <f t="shared" si="2"/>
        <v>0</v>
      </c>
      <c r="P35" s="11"/>
      <c r="Q35" s="23">
        <v>0</v>
      </c>
      <c r="R35" s="20">
        <v>0</v>
      </c>
      <c r="S35" s="20">
        <v>6509.2622437500004</v>
      </c>
      <c r="T35" s="36">
        <v>3889.6810968749996</v>
      </c>
      <c r="U35" s="36">
        <v>2857.7248875</v>
      </c>
      <c r="V35" s="36">
        <v>1825.768678125</v>
      </c>
      <c r="W35" s="36">
        <v>0</v>
      </c>
      <c r="X35" s="36">
        <v>1349.4811968749998</v>
      </c>
      <c r="Y35" s="22">
        <f t="shared" si="3"/>
        <v>16431.918103124997</v>
      </c>
      <c r="Z35" s="21"/>
    </row>
    <row r="36" spans="1:26" x14ac:dyDescent="0.25">
      <c r="A36" s="3" t="s">
        <v>61</v>
      </c>
      <c r="B36" s="1"/>
      <c r="C36" s="2" t="s">
        <v>62</v>
      </c>
      <c r="D36" s="23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3235.573425</v>
      </c>
      <c r="K36" s="20">
        <v>2446.4091749999993</v>
      </c>
      <c r="L36" s="21"/>
      <c r="M36" s="11">
        <f t="shared" si="0"/>
        <v>5681.9825999999994</v>
      </c>
      <c r="N36" s="20">
        <f t="shared" si="1"/>
        <v>5681.9825999999994</v>
      </c>
      <c r="O36" s="31">
        <f t="shared" si="2"/>
        <v>0</v>
      </c>
      <c r="P36" s="11"/>
      <c r="Q36" s="23">
        <v>0</v>
      </c>
      <c r="R36" s="20">
        <v>0</v>
      </c>
      <c r="S36" s="20">
        <v>0</v>
      </c>
      <c r="T36" s="36">
        <v>0</v>
      </c>
      <c r="U36" s="36">
        <v>0</v>
      </c>
      <c r="V36" s="36">
        <v>0</v>
      </c>
      <c r="W36" s="36">
        <v>3235.573425</v>
      </c>
      <c r="X36" s="36">
        <v>2446.4091749999993</v>
      </c>
      <c r="Y36" s="22">
        <f t="shared" si="3"/>
        <v>5681.9825999999994</v>
      </c>
      <c r="Z36" s="21"/>
    </row>
    <row r="37" spans="1:26" x14ac:dyDescent="0.25">
      <c r="A37" s="3" t="s">
        <v>63</v>
      </c>
      <c r="B37" s="1"/>
      <c r="C37" s="2" t="s">
        <v>64</v>
      </c>
      <c r="D37" s="23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1"/>
      <c r="M37" s="11">
        <f t="shared" si="0"/>
        <v>0</v>
      </c>
      <c r="N37" s="20">
        <f t="shared" si="1"/>
        <v>0</v>
      </c>
      <c r="O37" s="31">
        <f t="shared" si="2"/>
        <v>0</v>
      </c>
      <c r="P37" s="11"/>
      <c r="Q37" s="23">
        <v>0</v>
      </c>
      <c r="R37" s="20">
        <v>0</v>
      </c>
      <c r="S37" s="20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22">
        <f t="shared" si="3"/>
        <v>0</v>
      </c>
      <c r="Z37" s="21"/>
    </row>
    <row r="38" spans="1:26" x14ac:dyDescent="0.25">
      <c r="A38" s="3" t="s">
        <v>65</v>
      </c>
      <c r="B38" s="1"/>
      <c r="C38" s="2" t="s">
        <v>66</v>
      </c>
      <c r="D38" s="23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1"/>
      <c r="M38" s="11">
        <f t="shared" si="0"/>
        <v>0</v>
      </c>
      <c r="N38" s="20">
        <f t="shared" si="1"/>
        <v>0</v>
      </c>
      <c r="O38" s="31">
        <f t="shared" si="2"/>
        <v>0</v>
      </c>
      <c r="P38" s="11"/>
      <c r="Q38" s="23">
        <v>0</v>
      </c>
      <c r="R38" s="20">
        <v>0</v>
      </c>
      <c r="S38" s="20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22">
        <f t="shared" si="3"/>
        <v>0</v>
      </c>
      <c r="Z38" s="21"/>
    </row>
    <row r="39" spans="1:26" x14ac:dyDescent="0.25">
      <c r="A39" s="3" t="s">
        <v>67</v>
      </c>
      <c r="B39" s="1"/>
      <c r="C39" s="2" t="s">
        <v>68</v>
      </c>
      <c r="D39" s="23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1"/>
      <c r="M39" s="11">
        <f t="shared" si="0"/>
        <v>0</v>
      </c>
      <c r="N39" s="20">
        <f t="shared" si="1"/>
        <v>0</v>
      </c>
      <c r="O39" s="31">
        <f t="shared" si="2"/>
        <v>0</v>
      </c>
      <c r="P39" s="11"/>
      <c r="Q39" s="23">
        <v>0</v>
      </c>
      <c r="R39" s="20">
        <v>0</v>
      </c>
      <c r="S39" s="20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22">
        <f t="shared" si="3"/>
        <v>0</v>
      </c>
      <c r="Z39" s="21"/>
    </row>
    <row r="40" spans="1:26" x14ac:dyDescent="0.25">
      <c r="A40" s="3" t="s">
        <v>69</v>
      </c>
      <c r="B40" s="1"/>
      <c r="C40" s="2" t="s">
        <v>70</v>
      </c>
      <c r="D40" s="23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1"/>
      <c r="M40" s="11">
        <f t="shared" si="0"/>
        <v>0</v>
      </c>
      <c r="N40" s="20">
        <f t="shared" si="1"/>
        <v>0</v>
      </c>
      <c r="O40" s="31">
        <f t="shared" si="2"/>
        <v>0</v>
      </c>
      <c r="P40" s="11"/>
      <c r="Q40" s="23">
        <v>0</v>
      </c>
      <c r="R40" s="20">
        <v>0</v>
      </c>
      <c r="S40" s="20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22">
        <f t="shared" si="3"/>
        <v>0</v>
      </c>
      <c r="Z40" s="21"/>
    </row>
    <row r="41" spans="1:26" x14ac:dyDescent="0.25">
      <c r="A41" s="3" t="s">
        <v>71</v>
      </c>
      <c r="B41" s="1"/>
      <c r="C41" s="2" t="s">
        <v>72</v>
      </c>
      <c r="D41" s="23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1"/>
      <c r="M41" s="11">
        <f t="shared" si="0"/>
        <v>0</v>
      </c>
      <c r="N41" s="20">
        <f t="shared" si="1"/>
        <v>0</v>
      </c>
      <c r="O41" s="31">
        <f t="shared" si="2"/>
        <v>0</v>
      </c>
      <c r="P41" s="11"/>
      <c r="Q41" s="23">
        <v>0</v>
      </c>
      <c r="R41" s="20">
        <v>0</v>
      </c>
      <c r="S41" s="20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22">
        <f t="shared" si="3"/>
        <v>0</v>
      </c>
      <c r="Z41" s="21"/>
    </row>
    <row r="42" spans="1:26" x14ac:dyDescent="0.25">
      <c r="A42" s="3" t="s">
        <v>73</v>
      </c>
      <c r="B42" s="1"/>
      <c r="C42" s="2" t="s">
        <v>74</v>
      </c>
      <c r="D42" s="23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1"/>
      <c r="M42" s="11">
        <f t="shared" si="0"/>
        <v>0</v>
      </c>
      <c r="N42" s="20">
        <f t="shared" si="1"/>
        <v>0</v>
      </c>
      <c r="O42" s="31">
        <f t="shared" si="2"/>
        <v>0</v>
      </c>
      <c r="P42" s="11"/>
      <c r="Q42" s="23">
        <v>0</v>
      </c>
      <c r="R42" s="20">
        <v>0</v>
      </c>
      <c r="S42" s="20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22">
        <f t="shared" si="3"/>
        <v>0</v>
      </c>
      <c r="Z42" s="21"/>
    </row>
    <row r="43" spans="1:26" x14ac:dyDescent="0.25">
      <c r="A43" s="3" t="s">
        <v>75</v>
      </c>
      <c r="B43" s="1"/>
      <c r="C43" s="2" t="s">
        <v>76</v>
      </c>
      <c r="D43" s="23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1"/>
      <c r="M43" s="11">
        <f t="shared" si="0"/>
        <v>0</v>
      </c>
      <c r="N43" s="20">
        <f t="shared" si="1"/>
        <v>0</v>
      </c>
      <c r="O43" s="31">
        <f t="shared" si="2"/>
        <v>0</v>
      </c>
      <c r="P43" s="11"/>
      <c r="Q43" s="23">
        <v>0</v>
      </c>
      <c r="R43" s="20">
        <v>0</v>
      </c>
      <c r="S43" s="20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22">
        <f t="shared" si="3"/>
        <v>0</v>
      </c>
      <c r="Z43" s="21"/>
    </row>
    <row r="44" spans="1:26" x14ac:dyDescent="0.25">
      <c r="A44" s="3" t="s">
        <v>77</v>
      </c>
      <c r="B44" s="1"/>
      <c r="C44" s="2" t="s">
        <v>78</v>
      </c>
      <c r="D44" s="23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1"/>
      <c r="M44" s="11">
        <f t="shared" si="0"/>
        <v>0</v>
      </c>
      <c r="N44" s="20">
        <f t="shared" si="1"/>
        <v>0</v>
      </c>
      <c r="O44" s="31">
        <f t="shared" si="2"/>
        <v>0</v>
      </c>
      <c r="P44" s="11"/>
      <c r="Q44" s="23">
        <v>0</v>
      </c>
      <c r="R44" s="20">
        <v>0</v>
      </c>
      <c r="S44" s="20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22">
        <f t="shared" si="3"/>
        <v>0</v>
      </c>
      <c r="Z44" s="21"/>
    </row>
    <row r="45" spans="1:26" x14ac:dyDescent="0.25">
      <c r="A45" s="3" t="s">
        <v>79</v>
      </c>
      <c r="B45" s="1"/>
      <c r="C45" s="2" t="s">
        <v>80</v>
      </c>
      <c r="D45" s="23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1"/>
      <c r="M45" s="11">
        <f t="shared" si="0"/>
        <v>0</v>
      </c>
      <c r="N45" s="20">
        <f t="shared" si="1"/>
        <v>0</v>
      </c>
      <c r="O45" s="31">
        <f t="shared" si="2"/>
        <v>0</v>
      </c>
      <c r="P45" s="11"/>
      <c r="Q45" s="23">
        <v>0</v>
      </c>
      <c r="R45" s="20">
        <v>0</v>
      </c>
      <c r="S45" s="20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22">
        <f t="shared" si="3"/>
        <v>0</v>
      </c>
      <c r="Z45" s="21"/>
    </row>
    <row r="46" spans="1:26" x14ac:dyDescent="0.25">
      <c r="A46" s="3" t="s">
        <v>81</v>
      </c>
      <c r="B46" s="1"/>
      <c r="C46" s="2" t="s">
        <v>82</v>
      </c>
      <c r="D46" s="23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1"/>
      <c r="M46" s="11">
        <f t="shared" si="0"/>
        <v>0</v>
      </c>
      <c r="N46" s="20">
        <f t="shared" si="1"/>
        <v>0</v>
      </c>
      <c r="O46" s="31">
        <f t="shared" si="2"/>
        <v>0</v>
      </c>
      <c r="P46" s="11"/>
      <c r="Q46" s="23">
        <v>0</v>
      </c>
      <c r="R46" s="20">
        <v>0</v>
      </c>
      <c r="S46" s="20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22">
        <f t="shared" si="3"/>
        <v>0</v>
      </c>
      <c r="Z46" s="21"/>
    </row>
    <row r="47" spans="1:26" x14ac:dyDescent="0.25">
      <c r="A47" s="3" t="s">
        <v>83</v>
      </c>
      <c r="B47" s="1"/>
      <c r="C47" s="2" t="s">
        <v>84</v>
      </c>
      <c r="D47" s="23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1"/>
      <c r="M47" s="11">
        <f t="shared" si="0"/>
        <v>0</v>
      </c>
      <c r="N47" s="20">
        <f t="shared" si="1"/>
        <v>0</v>
      </c>
      <c r="O47" s="31">
        <f t="shared" si="2"/>
        <v>0</v>
      </c>
      <c r="P47" s="11"/>
      <c r="Q47" s="23">
        <v>0</v>
      </c>
      <c r="R47" s="20">
        <v>0</v>
      </c>
      <c r="S47" s="20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22">
        <f t="shared" si="3"/>
        <v>0</v>
      </c>
      <c r="Z47" s="21"/>
    </row>
    <row r="48" spans="1:26" x14ac:dyDescent="0.25">
      <c r="A48" s="3" t="s">
        <v>85</v>
      </c>
      <c r="B48" s="1"/>
      <c r="C48" s="2" t="s">
        <v>86</v>
      </c>
      <c r="D48" s="23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1"/>
      <c r="M48" s="11">
        <f t="shared" si="0"/>
        <v>0</v>
      </c>
      <c r="N48" s="20">
        <f t="shared" si="1"/>
        <v>0</v>
      </c>
      <c r="O48" s="31">
        <f t="shared" si="2"/>
        <v>0</v>
      </c>
      <c r="P48" s="11"/>
      <c r="Q48" s="23">
        <v>0</v>
      </c>
      <c r="R48" s="20">
        <v>0</v>
      </c>
      <c r="S48" s="20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22">
        <f t="shared" si="3"/>
        <v>0</v>
      </c>
      <c r="Z48" s="21"/>
    </row>
    <row r="49" spans="1:26" x14ac:dyDescent="0.25">
      <c r="A49" s="3" t="s">
        <v>87</v>
      </c>
      <c r="B49" s="1"/>
      <c r="C49" s="2" t="s">
        <v>88</v>
      </c>
      <c r="D49" s="23">
        <v>0</v>
      </c>
      <c r="E49" s="20">
        <v>1551.4721249999998</v>
      </c>
      <c r="F49" s="20">
        <v>2003.9848281249997</v>
      </c>
      <c r="G49" s="20">
        <v>3943.324984375</v>
      </c>
      <c r="H49" s="20">
        <v>1098.9594218749999</v>
      </c>
      <c r="I49" s="20">
        <v>0</v>
      </c>
      <c r="J49" s="20">
        <v>-840.38073437499986</v>
      </c>
      <c r="K49" s="20">
        <v>0</v>
      </c>
      <c r="L49" s="21"/>
      <c r="M49" s="11">
        <f t="shared" si="0"/>
        <v>7757.3606249999993</v>
      </c>
      <c r="N49" s="20">
        <f t="shared" si="1"/>
        <v>7757.3606250000003</v>
      </c>
      <c r="O49" s="31">
        <f t="shared" si="2"/>
        <v>0</v>
      </c>
      <c r="P49" s="11"/>
      <c r="Q49" s="23">
        <v>0</v>
      </c>
      <c r="R49" s="20">
        <v>1551.4721249999998</v>
      </c>
      <c r="S49" s="20">
        <v>2003.9848281249997</v>
      </c>
      <c r="T49" s="36">
        <v>3943.324984375</v>
      </c>
      <c r="U49" s="36">
        <v>0</v>
      </c>
      <c r="V49" s="36">
        <v>0</v>
      </c>
      <c r="W49" s="36">
        <v>258.5786875</v>
      </c>
      <c r="X49" s="36">
        <v>0</v>
      </c>
      <c r="Y49" s="22">
        <f t="shared" si="3"/>
        <v>7757.3606250000003</v>
      </c>
      <c r="Z49" s="21"/>
    </row>
    <row r="50" spans="1:26" x14ac:dyDescent="0.25">
      <c r="A50" s="3" t="s">
        <v>89</v>
      </c>
      <c r="B50" s="1"/>
      <c r="C50" s="2" t="s">
        <v>90</v>
      </c>
      <c r="D50" s="23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1"/>
      <c r="M50" s="11">
        <f t="shared" si="0"/>
        <v>0</v>
      </c>
      <c r="N50" s="20">
        <f t="shared" si="1"/>
        <v>0</v>
      </c>
      <c r="O50" s="31">
        <f t="shared" si="2"/>
        <v>0</v>
      </c>
      <c r="P50" s="11"/>
      <c r="Q50" s="23">
        <v>0</v>
      </c>
      <c r="R50" s="20">
        <v>0</v>
      </c>
      <c r="S50" s="20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22">
        <f t="shared" si="3"/>
        <v>0</v>
      </c>
      <c r="Z50" s="21"/>
    </row>
    <row r="51" spans="1:26" x14ac:dyDescent="0.25">
      <c r="A51" s="3" t="s">
        <v>91</v>
      </c>
      <c r="B51" s="1"/>
      <c r="C51" s="2" t="s">
        <v>92</v>
      </c>
      <c r="D51" s="23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1"/>
      <c r="M51" s="11">
        <f t="shared" si="0"/>
        <v>0</v>
      </c>
      <c r="N51" s="20">
        <f t="shared" si="1"/>
        <v>0</v>
      </c>
      <c r="O51" s="31">
        <f t="shared" si="2"/>
        <v>0</v>
      </c>
      <c r="P51" s="11"/>
      <c r="Q51" s="23">
        <v>0</v>
      </c>
      <c r="R51" s="20">
        <v>0</v>
      </c>
      <c r="S51" s="20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22">
        <f t="shared" si="3"/>
        <v>0</v>
      </c>
      <c r="Z51" s="21"/>
    </row>
    <row r="52" spans="1:26" x14ac:dyDescent="0.25">
      <c r="A52" s="3" t="s">
        <v>93</v>
      </c>
      <c r="B52" s="1"/>
      <c r="C52" s="2" t="s">
        <v>94</v>
      </c>
      <c r="D52" s="23">
        <v>1831.7180625624999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1"/>
      <c r="M52" s="11">
        <f t="shared" si="0"/>
        <v>1831.7180625624999</v>
      </c>
      <c r="N52" s="20">
        <f t="shared" si="1"/>
        <v>1831.7180625624999</v>
      </c>
      <c r="O52" s="31">
        <f t="shared" si="2"/>
        <v>0</v>
      </c>
      <c r="P52" s="11"/>
      <c r="Q52" s="23">
        <v>1831.7180625624999</v>
      </c>
      <c r="R52" s="20">
        <v>0</v>
      </c>
      <c r="S52" s="20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22">
        <f t="shared" si="3"/>
        <v>1831.7180625624999</v>
      </c>
      <c r="Z52" s="21"/>
    </row>
    <row r="53" spans="1:26" x14ac:dyDescent="0.25">
      <c r="A53" s="3" t="s">
        <v>95</v>
      </c>
      <c r="B53" s="1"/>
      <c r="C53" s="2" t="s">
        <v>96</v>
      </c>
      <c r="D53" s="23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1"/>
      <c r="M53" s="11">
        <f t="shared" si="0"/>
        <v>0</v>
      </c>
      <c r="N53" s="20">
        <f t="shared" si="1"/>
        <v>0</v>
      </c>
      <c r="O53" s="31">
        <f t="shared" si="2"/>
        <v>0</v>
      </c>
      <c r="P53" s="11"/>
      <c r="Q53" s="23">
        <v>0</v>
      </c>
      <c r="R53" s="20">
        <v>0</v>
      </c>
      <c r="S53" s="20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22">
        <f t="shared" si="3"/>
        <v>0</v>
      </c>
      <c r="Z53" s="21"/>
    </row>
    <row r="54" spans="1:26" x14ac:dyDescent="0.25">
      <c r="A54" s="3" t="s">
        <v>97</v>
      </c>
      <c r="B54" s="1"/>
      <c r="C54" s="2" t="s">
        <v>98</v>
      </c>
      <c r="D54" s="23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1"/>
      <c r="M54" s="11">
        <f t="shared" si="0"/>
        <v>0</v>
      </c>
      <c r="N54" s="20">
        <f t="shared" si="1"/>
        <v>0</v>
      </c>
      <c r="O54" s="31">
        <f t="shared" si="2"/>
        <v>0</v>
      </c>
      <c r="P54" s="11"/>
      <c r="Q54" s="23">
        <v>0</v>
      </c>
      <c r="R54" s="20">
        <v>0</v>
      </c>
      <c r="S54" s="20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22">
        <f t="shared" si="3"/>
        <v>0</v>
      </c>
      <c r="Z54" s="21"/>
    </row>
    <row r="55" spans="1:26" x14ac:dyDescent="0.25">
      <c r="A55" s="3" t="s">
        <v>99</v>
      </c>
      <c r="B55" s="1"/>
      <c r="C55" s="2" t="s">
        <v>100</v>
      </c>
      <c r="D55" s="23">
        <v>3746.4643125000002</v>
      </c>
      <c r="E55" s="20">
        <v>624.41071875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1"/>
      <c r="M55" s="11">
        <f t="shared" si="0"/>
        <v>4370.8750312500006</v>
      </c>
      <c r="N55" s="20">
        <f t="shared" si="1"/>
        <v>4370.8750312500006</v>
      </c>
      <c r="O55" s="31">
        <f t="shared" si="2"/>
        <v>0</v>
      </c>
      <c r="P55" s="11"/>
      <c r="Q55" s="23">
        <v>3746.4643125000002</v>
      </c>
      <c r="R55" s="20">
        <v>624.41071875</v>
      </c>
      <c r="S55" s="20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22">
        <f t="shared" si="3"/>
        <v>4370.8750312500006</v>
      </c>
      <c r="Z55" s="21"/>
    </row>
    <row r="56" spans="1:26" x14ac:dyDescent="0.25">
      <c r="A56" s="3" t="s">
        <v>101</v>
      </c>
      <c r="B56" s="1"/>
      <c r="C56" s="2" t="s">
        <v>102</v>
      </c>
      <c r="D56" s="23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1"/>
      <c r="M56" s="11">
        <f t="shared" si="0"/>
        <v>0</v>
      </c>
      <c r="N56" s="20">
        <f t="shared" si="1"/>
        <v>0</v>
      </c>
      <c r="O56" s="31">
        <f t="shared" si="2"/>
        <v>0</v>
      </c>
      <c r="P56" s="11"/>
      <c r="Q56" s="23">
        <v>0</v>
      </c>
      <c r="R56" s="20">
        <v>0</v>
      </c>
      <c r="S56" s="20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22">
        <f t="shared" si="3"/>
        <v>0</v>
      </c>
      <c r="Z56" s="21"/>
    </row>
    <row r="57" spans="1:26" x14ac:dyDescent="0.25">
      <c r="A57" s="3" t="s">
        <v>103</v>
      </c>
      <c r="B57" s="1"/>
      <c r="C57" s="2" t="s">
        <v>104</v>
      </c>
      <c r="D57" s="23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1"/>
      <c r="M57" s="11">
        <f t="shared" si="0"/>
        <v>0</v>
      </c>
      <c r="N57" s="20">
        <f t="shared" si="1"/>
        <v>0</v>
      </c>
      <c r="O57" s="31">
        <f t="shared" si="2"/>
        <v>0</v>
      </c>
      <c r="P57" s="11"/>
      <c r="Q57" s="23">
        <v>0</v>
      </c>
      <c r="R57" s="20">
        <v>0</v>
      </c>
      <c r="S57" s="20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22">
        <f t="shared" si="3"/>
        <v>0</v>
      </c>
      <c r="Z57" s="21"/>
    </row>
    <row r="58" spans="1:26" x14ac:dyDescent="0.25">
      <c r="A58" s="3" t="s">
        <v>105</v>
      </c>
      <c r="B58" s="1"/>
      <c r="C58" s="2" t="s">
        <v>106</v>
      </c>
      <c r="D58" s="23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1"/>
      <c r="M58" s="11">
        <f t="shared" si="0"/>
        <v>0</v>
      </c>
      <c r="N58" s="20">
        <f t="shared" si="1"/>
        <v>0</v>
      </c>
      <c r="O58" s="31">
        <f t="shared" si="2"/>
        <v>0</v>
      </c>
      <c r="P58" s="11"/>
      <c r="Q58" s="23">
        <v>0</v>
      </c>
      <c r="R58" s="20">
        <v>0</v>
      </c>
      <c r="S58" s="20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22">
        <f t="shared" si="3"/>
        <v>0</v>
      </c>
      <c r="Z58" s="21"/>
    </row>
    <row r="59" spans="1:26" x14ac:dyDescent="0.25">
      <c r="A59" s="3" t="s">
        <v>107</v>
      </c>
      <c r="B59" s="1"/>
      <c r="C59" s="2" t="s">
        <v>108</v>
      </c>
      <c r="D59" s="23">
        <v>2870.5333125000002</v>
      </c>
      <c r="E59" s="20">
        <v>4264.7923499999997</v>
      </c>
      <c r="F59" s="20">
        <v>2542.4723624999997</v>
      </c>
      <c r="G59" s="20">
        <v>5002.9294875000005</v>
      </c>
      <c r="H59" s="20">
        <v>4838.8990125</v>
      </c>
      <c r="I59" s="20">
        <v>2296.4266500000003</v>
      </c>
      <c r="J59" s="20">
        <v>3198.5942624999998</v>
      </c>
      <c r="K59" s="20">
        <v>3854.7161624999994</v>
      </c>
      <c r="L59" s="21"/>
      <c r="M59" s="11">
        <f t="shared" si="0"/>
        <v>28869.363600000001</v>
      </c>
      <c r="N59" s="20">
        <f t="shared" si="1"/>
        <v>28869.363600000001</v>
      </c>
      <c r="O59" s="31">
        <f t="shared" si="2"/>
        <v>0</v>
      </c>
      <c r="P59" s="11"/>
      <c r="Q59" s="23">
        <v>2870.5333125000002</v>
      </c>
      <c r="R59" s="20">
        <v>4264.7923499999997</v>
      </c>
      <c r="S59" s="20">
        <v>2542.4723624999997</v>
      </c>
      <c r="T59" s="36">
        <v>5002.9294875000005</v>
      </c>
      <c r="U59" s="36">
        <v>4838.8990125</v>
      </c>
      <c r="V59" s="36">
        <v>2296.4266500000003</v>
      </c>
      <c r="W59" s="36">
        <v>3198.5942624999998</v>
      </c>
      <c r="X59" s="36">
        <v>3854.7161624999994</v>
      </c>
      <c r="Y59" s="22">
        <f t="shared" si="3"/>
        <v>28869.363600000001</v>
      </c>
      <c r="Z59" s="21"/>
    </row>
    <row r="60" spans="1:26" x14ac:dyDescent="0.25">
      <c r="A60" s="3" t="s">
        <v>109</v>
      </c>
      <c r="B60" s="1"/>
      <c r="C60" s="2" t="s">
        <v>110</v>
      </c>
      <c r="D60" s="23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1"/>
      <c r="M60" s="11">
        <f t="shared" si="0"/>
        <v>0</v>
      </c>
      <c r="N60" s="20">
        <f t="shared" si="1"/>
        <v>0</v>
      </c>
      <c r="O60" s="31">
        <f t="shared" si="2"/>
        <v>0</v>
      </c>
      <c r="P60" s="11"/>
      <c r="Q60" s="23">
        <v>0</v>
      </c>
      <c r="R60" s="20">
        <v>0</v>
      </c>
      <c r="S60" s="20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22">
        <f t="shared" si="3"/>
        <v>0</v>
      </c>
      <c r="Z60" s="21"/>
    </row>
    <row r="61" spans="1:26" x14ac:dyDescent="0.25">
      <c r="A61" s="3" t="s">
        <v>111</v>
      </c>
      <c r="B61" s="1"/>
      <c r="C61" s="2" t="s">
        <v>112</v>
      </c>
      <c r="D61" s="23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1"/>
      <c r="M61" s="11">
        <f t="shared" si="0"/>
        <v>0</v>
      </c>
      <c r="N61" s="20">
        <f t="shared" si="1"/>
        <v>0</v>
      </c>
      <c r="O61" s="31">
        <f t="shared" si="2"/>
        <v>0</v>
      </c>
      <c r="P61" s="11"/>
      <c r="Q61" s="23">
        <v>0</v>
      </c>
      <c r="R61" s="20">
        <v>0</v>
      </c>
      <c r="S61" s="20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22">
        <f t="shared" si="3"/>
        <v>0</v>
      </c>
      <c r="Z61" s="21"/>
    </row>
    <row r="62" spans="1:26" x14ac:dyDescent="0.25">
      <c r="A62" s="3" t="s">
        <v>113</v>
      </c>
      <c r="B62" s="1"/>
      <c r="C62" s="2" t="s">
        <v>114</v>
      </c>
      <c r="D62" s="23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1"/>
      <c r="M62" s="11">
        <f t="shared" si="0"/>
        <v>0</v>
      </c>
      <c r="N62" s="20">
        <f t="shared" si="1"/>
        <v>0</v>
      </c>
      <c r="O62" s="31">
        <f t="shared" si="2"/>
        <v>0</v>
      </c>
      <c r="P62" s="11"/>
      <c r="Q62" s="23">
        <v>0</v>
      </c>
      <c r="R62" s="20">
        <v>0</v>
      </c>
      <c r="S62" s="20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22">
        <f t="shared" si="3"/>
        <v>0</v>
      </c>
      <c r="Z62" s="21"/>
    </row>
    <row r="63" spans="1:26" x14ac:dyDescent="0.25">
      <c r="A63" s="3" t="s">
        <v>115</v>
      </c>
      <c r="B63" s="1"/>
      <c r="C63" s="2" t="s">
        <v>116</v>
      </c>
      <c r="D63" s="23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1"/>
      <c r="M63" s="11">
        <f t="shared" si="0"/>
        <v>0</v>
      </c>
      <c r="N63" s="20">
        <f t="shared" si="1"/>
        <v>0</v>
      </c>
      <c r="O63" s="31">
        <f t="shared" si="2"/>
        <v>0</v>
      </c>
      <c r="P63" s="11"/>
      <c r="Q63" s="23">
        <v>0</v>
      </c>
      <c r="R63" s="20">
        <v>0</v>
      </c>
      <c r="S63" s="20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22">
        <f t="shared" si="3"/>
        <v>0</v>
      </c>
      <c r="Z63" s="21"/>
    </row>
    <row r="64" spans="1:26" x14ac:dyDescent="0.25">
      <c r="A64" s="3" t="s">
        <v>117</v>
      </c>
      <c r="B64" s="1"/>
      <c r="C64" s="2" t="s">
        <v>118</v>
      </c>
      <c r="D64" s="23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1"/>
      <c r="M64" s="11">
        <f t="shared" si="0"/>
        <v>0</v>
      </c>
      <c r="N64" s="20">
        <f t="shared" si="1"/>
        <v>0</v>
      </c>
      <c r="O64" s="31">
        <f t="shared" si="2"/>
        <v>0</v>
      </c>
      <c r="P64" s="11"/>
      <c r="Q64" s="23">
        <v>0</v>
      </c>
      <c r="R64" s="20">
        <v>0</v>
      </c>
      <c r="S64" s="20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22">
        <f t="shared" si="3"/>
        <v>0</v>
      </c>
      <c r="Z64" s="21"/>
    </row>
    <row r="65" spans="1:26" x14ac:dyDescent="0.25">
      <c r="A65" s="3" t="s">
        <v>119</v>
      </c>
      <c r="B65" s="1"/>
      <c r="C65" s="2" t="s">
        <v>120</v>
      </c>
      <c r="D65" s="23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1"/>
      <c r="M65" s="11">
        <f t="shared" si="0"/>
        <v>0</v>
      </c>
      <c r="N65" s="20">
        <f t="shared" si="1"/>
        <v>0</v>
      </c>
      <c r="O65" s="31">
        <f t="shared" si="2"/>
        <v>0</v>
      </c>
      <c r="P65" s="11"/>
      <c r="Q65" s="23">
        <v>0</v>
      </c>
      <c r="R65" s="20">
        <v>0</v>
      </c>
      <c r="S65" s="20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22">
        <f t="shared" si="3"/>
        <v>0</v>
      </c>
      <c r="Z65" s="21"/>
    </row>
    <row r="66" spans="1:26" x14ac:dyDescent="0.25">
      <c r="A66" s="3" t="s">
        <v>121</v>
      </c>
      <c r="B66" s="1"/>
      <c r="C66" s="2" t="s">
        <v>122</v>
      </c>
      <c r="D66" s="23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1"/>
      <c r="M66" s="11">
        <f t="shared" si="0"/>
        <v>0</v>
      </c>
      <c r="N66" s="20">
        <f t="shared" si="1"/>
        <v>0</v>
      </c>
      <c r="O66" s="31">
        <f t="shared" si="2"/>
        <v>0</v>
      </c>
      <c r="P66" s="11"/>
      <c r="Q66" s="23">
        <v>0</v>
      </c>
      <c r="R66" s="20">
        <v>0</v>
      </c>
      <c r="S66" s="20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22">
        <f t="shared" si="3"/>
        <v>0</v>
      </c>
      <c r="Z66" s="21"/>
    </row>
    <row r="67" spans="1:26" x14ac:dyDescent="0.25">
      <c r="A67" s="3" t="s">
        <v>123</v>
      </c>
      <c r="B67" s="1"/>
      <c r="C67" s="2" t="s">
        <v>124</v>
      </c>
      <c r="D67" s="23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525.87317474999986</v>
      </c>
      <c r="K67" s="20">
        <v>107.83867499999998</v>
      </c>
      <c r="L67" s="21"/>
      <c r="M67" s="11">
        <f t="shared" si="0"/>
        <v>633.71184974999983</v>
      </c>
      <c r="N67" s="20">
        <f t="shared" si="1"/>
        <v>633.71184974999983</v>
      </c>
      <c r="O67" s="31">
        <f t="shared" si="2"/>
        <v>0</v>
      </c>
      <c r="P67" s="11"/>
      <c r="Q67" s="23">
        <v>0</v>
      </c>
      <c r="R67" s="20">
        <v>0</v>
      </c>
      <c r="S67" s="20">
        <v>0</v>
      </c>
      <c r="T67" s="36">
        <v>0</v>
      </c>
      <c r="U67" s="36">
        <v>0</v>
      </c>
      <c r="V67" s="36">
        <v>0</v>
      </c>
      <c r="W67" s="36">
        <v>525.87317474999986</v>
      </c>
      <c r="X67" s="36">
        <v>107.83867499999998</v>
      </c>
      <c r="Y67" s="22">
        <f t="shared" si="3"/>
        <v>633.71184974999983</v>
      </c>
      <c r="Z67" s="21"/>
    </row>
    <row r="68" spans="1:26" x14ac:dyDescent="0.25">
      <c r="A68" s="3" t="s">
        <v>125</v>
      </c>
      <c r="B68" s="1"/>
      <c r="C68" s="2" t="s">
        <v>126</v>
      </c>
      <c r="D68" s="23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1"/>
      <c r="M68" s="11">
        <f t="shared" si="0"/>
        <v>0</v>
      </c>
      <c r="N68" s="20">
        <f t="shared" si="1"/>
        <v>0</v>
      </c>
      <c r="O68" s="31">
        <f t="shared" si="2"/>
        <v>0</v>
      </c>
      <c r="P68" s="11"/>
      <c r="Q68" s="23">
        <v>0</v>
      </c>
      <c r="R68" s="20">
        <v>0</v>
      </c>
      <c r="S68" s="20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22">
        <f t="shared" si="3"/>
        <v>0</v>
      </c>
      <c r="Z68" s="21"/>
    </row>
    <row r="69" spans="1:26" x14ac:dyDescent="0.25">
      <c r="A69" s="3" t="s">
        <v>127</v>
      </c>
      <c r="B69" s="1"/>
      <c r="C69" s="2" t="s">
        <v>128</v>
      </c>
      <c r="D69" s="23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1"/>
      <c r="M69" s="11">
        <f t="shared" si="0"/>
        <v>0</v>
      </c>
      <c r="N69" s="20">
        <f t="shared" si="1"/>
        <v>0</v>
      </c>
      <c r="O69" s="31">
        <f t="shared" si="2"/>
        <v>0</v>
      </c>
      <c r="P69" s="11"/>
      <c r="Q69" s="23">
        <v>0</v>
      </c>
      <c r="R69" s="20">
        <v>0</v>
      </c>
      <c r="S69" s="20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22">
        <f t="shared" si="3"/>
        <v>0</v>
      </c>
      <c r="Z69" s="21"/>
    </row>
    <row r="70" spans="1:26" x14ac:dyDescent="0.25">
      <c r="A70" s="3" t="s">
        <v>129</v>
      </c>
      <c r="B70" s="1"/>
      <c r="C70" s="2" t="s">
        <v>130</v>
      </c>
      <c r="D70" s="23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1"/>
      <c r="M70" s="11">
        <f t="shared" si="0"/>
        <v>0</v>
      </c>
      <c r="N70" s="20">
        <f t="shared" si="1"/>
        <v>0</v>
      </c>
      <c r="O70" s="31">
        <f t="shared" si="2"/>
        <v>0</v>
      </c>
      <c r="P70" s="11"/>
      <c r="Q70" s="23">
        <v>0</v>
      </c>
      <c r="R70" s="20">
        <v>0</v>
      </c>
      <c r="S70" s="20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22">
        <f t="shared" si="3"/>
        <v>0</v>
      </c>
      <c r="Z70" s="21"/>
    </row>
    <row r="71" spans="1:26" x14ac:dyDescent="0.25">
      <c r="A71" s="3" t="s">
        <v>131</v>
      </c>
      <c r="B71" s="1"/>
      <c r="C71" s="2" t="s">
        <v>132</v>
      </c>
      <c r="D71" s="23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1"/>
      <c r="M71" s="11">
        <f t="shared" si="0"/>
        <v>0</v>
      </c>
      <c r="N71" s="20">
        <f t="shared" si="1"/>
        <v>0</v>
      </c>
      <c r="O71" s="31">
        <f t="shared" si="2"/>
        <v>0</v>
      </c>
      <c r="P71" s="11"/>
      <c r="Q71" s="23">
        <v>0</v>
      </c>
      <c r="R71" s="20">
        <v>0</v>
      </c>
      <c r="S71" s="20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22">
        <f t="shared" si="3"/>
        <v>0</v>
      </c>
      <c r="Z71" s="21"/>
    </row>
    <row r="72" spans="1:26" x14ac:dyDescent="0.25">
      <c r="A72" s="3" t="s">
        <v>133</v>
      </c>
      <c r="B72" s="1"/>
      <c r="C72" s="2" t="s">
        <v>134</v>
      </c>
      <c r="D72" s="23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1"/>
      <c r="M72" s="11">
        <f t="shared" ref="M72:M135" si="4">SUM(D72:L72)</f>
        <v>0</v>
      </c>
      <c r="N72" s="20">
        <f t="shared" ref="N72:N135" si="5">Y72</f>
        <v>0</v>
      </c>
      <c r="O72" s="31">
        <f t="shared" ref="O72:O135" si="6">N72-M72</f>
        <v>0</v>
      </c>
      <c r="P72" s="11"/>
      <c r="Q72" s="23">
        <v>0</v>
      </c>
      <c r="R72" s="20">
        <v>0</v>
      </c>
      <c r="S72" s="20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22">
        <f t="shared" ref="Y72:Y135" si="7">SUM(Q72:X72)</f>
        <v>0</v>
      </c>
      <c r="Z72" s="21"/>
    </row>
    <row r="73" spans="1:26" x14ac:dyDescent="0.25">
      <c r="A73" s="3" t="s">
        <v>135</v>
      </c>
      <c r="B73" s="1"/>
      <c r="C73" s="2" t="s">
        <v>136</v>
      </c>
      <c r="D73" s="23">
        <v>0</v>
      </c>
      <c r="E73" s="20">
        <v>0</v>
      </c>
      <c r="F73" s="20">
        <v>0</v>
      </c>
      <c r="G73" s="20">
        <v>0</v>
      </c>
      <c r="H73" s="20">
        <v>146.62210499999998</v>
      </c>
      <c r="I73" s="20">
        <v>0</v>
      </c>
      <c r="J73" s="20">
        <v>0</v>
      </c>
      <c r="K73" s="20">
        <v>0</v>
      </c>
      <c r="L73" s="21"/>
      <c r="M73" s="11">
        <f t="shared" si="4"/>
        <v>146.62210499999998</v>
      </c>
      <c r="N73" s="20">
        <f t="shared" si="5"/>
        <v>146.62210499999998</v>
      </c>
      <c r="O73" s="31">
        <f t="shared" si="6"/>
        <v>0</v>
      </c>
      <c r="P73" s="11"/>
      <c r="Q73" s="23">
        <v>0</v>
      </c>
      <c r="R73" s="20">
        <v>0</v>
      </c>
      <c r="S73" s="20">
        <v>0</v>
      </c>
      <c r="T73" s="36">
        <v>0</v>
      </c>
      <c r="U73" s="36">
        <v>146.62210499999998</v>
      </c>
      <c r="V73" s="36">
        <v>0</v>
      </c>
      <c r="W73" s="36">
        <v>0</v>
      </c>
      <c r="X73" s="36">
        <v>0</v>
      </c>
      <c r="Y73" s="22">
        <f t="shared" si="7"/>
        <v>146.62210499999998</v>
      </c>
      <c r="Z73" s="21"/>
    </row>
    <row r="74" spans="1:26" x14ac:dyDescent="0.25">
      <c r="A74" s="3" t="s">
        <v>137</v>
      </c>
      <c r="B74" s="1"/>
      <c r="C74" s="2" t="s">
        <v>138</v>
      </c>
      <c r="D74" s="23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1"/>
      <c r="M74" s="11">
        <f t="shared" si="4"/>
        <v>0</v>
      </c>
      <c r="N74" s="20">
        <f t="shared" si="5"/>
        <v>0</v>
      </c>
      <c r="O74" s="31">
        <f t="shared" si="6"/>
        <v>0</v>
      </c>
      <c r="P74" s="11"/>
      <c r="Q74" s="23">
        <v>0</v>
      </c>
      <c r="R74" s="20">
        <v>0</v>
      </c>
      <c r="S74" s="20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22">
        <f t="shared" si="7"/>
        <v>0</v>
      </c>
      <c r="Z74" s="21"/>
    </row>
    <row r="75" spans="1:26" x14ac:dyDescent="0.25">
      <c r="A75" s="3" t="s">
        <v>139</v>
      </c>
      <c r="B75" s="1"/>
      <c r="C75" s="2" t="s">
        <v>140</v>
      </c>
      <c r="D75" s="23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1"/>
      <c r="M75" s="11">
        <f t="shared" si="4"/>
        <v>0</v>
      </c>
      <c r="N75" s="20">
        <f t="shared" si="5"/>
        <v>0</v>
      </c>
      <c r="O75" s="31">
        <f t="shared" si="6"/>
        <v>0</v>
      </c>
      <c r="P75" s="11"/>
      <c r="Q75" s="23">
        <v>0</v>
      </c>
      <c r="R75" s="20">
        <v>0</v>
      </c>
      <c r="S75" s="20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22">
        <f t="shared" si="7"/>
        <v>0</v>
      </c>
      <c r="Z75" s="21"/>
    </row>
    <row r="76" spans="1:26" x14ac:dyDescent="0.25">
      <c r="A76" s="3" t="s">
        <v>141</v>
      </c>
      <c r="B76" s="1"/>
      <c r="C76" s="2" t="s">
        <v>142</v>
      </c>
      <c r="D76" s="23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1"/>
      <c r="M76" s="11">
        <f t="shared" si="4"/>
        <v>0</v>
      </c>
      <c r="N76" s="20">
        <f t="shared" si="5"/>
        <v>0</v>
      </c>
      <c r="O76" s="31">
        <f t="shared" si="6"/>
        <v>0</v>
      </c>
      <c r="P76" s="11"/>
      <c r="Q76" s="23">
        <v>0</v>
      </c>
      <c r="R76" s="20">
        <v>0</v>
      </c>
      <c r="S76" s="20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22">
        <f t="shared" si="7"/>
        <v>0</v>
      </c>
      <c r="Z76" s="21"/>
    </row>
    <row r="77" spans="1:26" x14ac:dyDescent="0.25">
      <c r="A77" s="3" t="s">
        <v>143</v>
      </c>
      <c r="B77" s="1"/>
      <c r="C77" s="2" t="s">
        <v>144</v>
      </c>
      <c r="D77" s="23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1"/>
      <c r="M77" s="11">
        <f t="shared" si="4"/>
        <v>0</v>
      </c>
      <c r="N77" s="20">
        <f t="shared" si="5"/>
        <v>0</v>
      </c>
      <c r="O77" s="31">
        <f t="shared" si="6"/>
        <v>0</v>
      </c>
      <c r="P77" s="11"/>
      <c r="Q77" s="23">
        <v>0</v>
      </c>
      <c r="R77" s="20">
        <v>0</v>
      </c>
      <c r="S77" s="20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22">
        <f t="shared" si="7"/>
        <v>0</v>
      </c>
      <c r="Z77" s="21"/>
    </row>
    <row r="78" spans="1:26" x14ac:dyDescent="0.25">
      <c r="A78" s="3" t="s">
        <v>145</v>
      </c>
      <c r="B78" s="1"/>
      <c r="C78" s="2" t="s">
        <v>146</v>
      </c>
      <c r="D78" s="23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1"/>
      <c r="M78" s="11">
        <f t="shared" si="4"/>
        <v>0</v>
      </c>
      <c r="N78" s="20">
        <f t="shared" si="5"/>
        <v>0</v>
      </c>
      <c r="O78" s="31">
        <f t="shared" si="6"/>
        <v>0</v>
      </c>
      <c r="P78" s="11"/>
      <c r="Q78" s="23">
        <v>0</v>
      </c>
      <c r="R78" s="20">
        <v>0</v>
      </c>
      <c r="S78" s="20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22">
        <f t="shared" si="7"/>
        <v>0</v>
      </c>
      <c r="Z78" s="21"/>
    </row>
    <row r="79" spans="1:26" x14ac:dyDescent="0.25">
      <c r="A79" s="3" t="s">
        <v>147</v>
      </c>
      <c r="B79" s="1"/>
      <c r="C79" s="2" t="s">
        <v>148</v>
      </c>
      <c r="D79" s="23">
        <v>0</v>
      </c>
      <c r="E79" s="20">
        <v>4995.8022187499992</v>
      </c>
      <c r="F79" s="20">
        <v>0</v>
      </c>
      <c r="G79" s="20">
        <v>1998.3208874999996</v>
      </c>
      <c r="H79" s="20">
        <v>2057.0950312499999</v>
      </c>
      <c r="I79" s="20">
        <v>1763.2243124999998</v>
      </c>
      <c r="J79" s="20">
        <v>1821.9984562499997</v>
      </c>
      <c r="K79" s="20">
        <v>1821.9984562499997</v>
      </c>
      <c r="L79" s="21"/>
      <c r="M79" s="11">
        <f t="shared" si="4"/>
        <v>14458.439362499999</v>
      </c>
      <c r="N79" s="20">
        <f t="shared" si="5"/>
        <v>14458.439362499999</v>
      </c>
      <c r="O79" s="31">
        <f t="shared" si="6"/>
        <v>0</v>
      </c>
      <c r="P79" s="11"/>
      <c r="Q79" s="23">
        <v>0</v>
      </c>
      <c r="R79" s="20">
        <v>4995.8022187499992</v>
      </c>
      <c r="S79" s="20">
        <v>0</v>
      </c>
      <c r="T79" s="36">
        <v>1998.3208874999996</v>
      </c>
      <c r="U79" s="36">
        <v>2057.0950312499999</v>
      </c>
      <c r="V79" s="36">
        <v>1763.2243124999998</v>
      </c>
      <c r="W79" s="36">
        <v>1821.9984562499997</v>
      </c>
      <c r="X79" s="36">
        <v>1821.9984562499997</v>
      </c>
      <c r="Y79" s="22">
        <f t="shared" si="7"/>
        <v>14458.439362499999</v>
      </c>
      <c r="Z79" s="21"/>
    </row>
    <row r="80" spans="1:26" x14ac:dyDescent="0.25">
      <c r="A80" s="3" t="s">
        <v>149</v>
      </c>
      <c r="B80" s="1"/>
      <c r="C80" s="2" t="s">
        <v>150</v>
      </c>
      <c r="D80" s="23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411.3735202499999</v>
      </c>
      <c r="L80" s="21"/>
      <c r="M80" s="11">
        <f t="shared" si="4"/>
        <v>411.3735202499999</v>
      </c>
      <c r="N80" s="20">
        <f t="shared" si="5"/>
        <v>411.3735202499999</v>
      </c>
      <c r="O80" s="31">
        <f t="shared" si="6"/>
        <v>0</v>
      </c>
      <c r="P80" s="11"/>
      <c r="Q80" s="23">
        <v>0</v>
      </c>
      <c r="R80" s="20">
        <v>0</v>
      </c>
      <c r="S80" s="20">
        <v>0</v>
      </c>
      <c r="T80" s="36">
        <v>0</v>
      </c>
      <c r="U80" s="36">
        <v>0</v>
      </c>
      <c r="V80" s="36">
        <v>0</v>
      </c>
      <c r="W80" s="36">
        <v>0</v>
      </c>
      <c r="X80" s="36">
        <v>411.3735202499999</v>
      </c>
      <c r="Y80" s="22">
        <f t="shared" si="7"/>
        <v>411.3735202499999</v>
      </c>
      <c r="Z80" s="21"/>
    </row>
    <row r="81" spans="1:26" x14ac:dyDescent="0.25">
      <c r="A81" s="3" t="s">
        <v>151</v>
      </c>
      <c r="B81" s="1"/>
      <c r="C81" s="2" t="s">
        <v>152</v>
      </c>
      <c r="D81" s="23">
        <v>0</v>
      </c>
      <c r="E81" s="20">
        <v>2313.2291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1"/>
      <c r="M81" s="11">
        <f t="shared" si="4"/>
        <v>2313.2291</v>
      </c>
      <c r="N81" s="20">
        <f t="shared" si="5"/>
        <v>0</v>
      </c>
      <c r="O81" s="31">
        <f t="shared" si="6"/>
        <v>-2313.2291</v>
      </c>
      <c r="P81" s="11"/>
      <c r="Q81" s="23">
        <v>0</v>
      </c>
      <c r="R81" s="20">
        <v>0</v>
      </c>
      <c r="S81" s="20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22">
        <f t="shared" si="7"/>
        <v>0</v>
      </c>
      <c r="Z81" s="21"/>
    </row>
    <row r="82" spans="1:26" x14ac:dyDescent="0.25">
      <c r="A82" s="3" t="s">
        <v>153</v>
      </c>
      <c r="B82" s="1"/>
      <c r="C82" s="2" t="s">
        <v>154</v>
      </c>
      <c r="D82" s="23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1"/>
      <c r="M82" s="11">
        <f t="shared" si="4"/>
        <v>0</v>
      </c>
      <c r="N82" s="20">
        <f t="shared" si="5"/>
        <v>0</v>
      </c>
      <c r="O82" s="31">
        <f t="shared" si="6"/>
        <v>0</v>
      </c>
      <c r="P82" s="11"/>
      <c r="Q82" s="23">
        <v>0</v>
      </c>
      <c r="R82" s="20">
        <v>0</v>
      </c>
      <c r="S82" s="20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22">
        <f t="shared" si="7"/>
        <v>0</v>
      </c>
      <c r="Z82" s="21"/>
    </row>
    <row r="83" spans="1:26" x14ac:dyDescent="0.25">
      <c r="A83" s="3" t="s">
        <v>155</v>
      </c>
      <c r="B83" s="1"/>
      <c r="C83" s="2" t="s">
        <v>156</v>
      </c>
      <c r="D83" s="23">
        <v>1153.2545036250001</v>
      </c>
      <c r="E83" s="20">
        <v>646.94764837499997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1"/>
      <c r="M83" s="11">
        <f t="shared" si="4"/>
        <v>1800.2021520000001</v>
      </c>
      <c r="N83" s="20">
        <f t="shared" si="5"/>
        <v>4820.3953743749998</v>
      </c>
      <c r="O83" s="31">
        <f t="shared" si="6"/>
        <v>3020.193222375</v>
      </c>
      <c r="P83" s="11"/>
      <c r="Q83" s="23">
        <v>1153.2545036250001</v>
      </c>
      <c r="R83" s="20">
        <v>646.94764837499997</v>
      </c>
      <c r="S83" s="20">
        <v>862.91234925000003</v>
      </c>
      <c r="T83" s="36">
        <v>2157.2808731249997</v>
      </c>
      <c r="U83" s="36">
        <v>0</v>
      </c>
      <c r="V83" s="36">
        <v>0</v>
      </c>
      <c r="W83" s="36">
        <v>0</v>
      </c>
      <c r="X83" s="36">
        <v>0</v>
      </c>
      <c r="Y83" s="22">
        <f t="shared" si="7"/>
        <v>4820.3953743749998</v>
      </c>
      <c r="Z83" s="21"/>
    </row>
    <row r="84" spans="1:26" x14ac:dyDescent="0.25">
      <c r="A84" s="3" t="s">
        <v>157</v>
      </c>
      <c r="B84" s="1"/>
      <c r="C84" s="2" t="s">
        <v>158</v>
      </c>
      <c r="D84" s="23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1"/>
      <c r="M84" s="11">
        <f t="shared" si="4"/>
        <v>0</v>
      </c>
      <c r="N84" s="20">
        <f t="shared" si="5"/>
        <v>0</v>
      </c>
      <c r="O84" s="31">
        <f t="shared" si="6"/>
        <v>0</v>
      </c>
      <c r="P84" s="11"/>
      <c r="Q84" s="23">
        <v>0</v>
      </c>
      <c r="R84" s="20">
        <v>0</v>
      </c>
      <c r="S84" s="20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22">
        <f t="shared" si="7"/>
        <v>0</v>
      </c>
      <c r="Z84" s="21"/>
    </row>
    <row r="85" spans="1:26" x14ac:dyDescent="0.25">
      <c r="A85" s="3" t="s">
        <v>159</v>
      </c>
      <c r="B85" s="1"/>
      <c r="C85" s="2" t="s">
        <v>160</v>
      </c>
      <c r="D85" s="23">
        <v>0</v>
      </c>
      <c r="E85" s="20">
        <v>0</v>
      </c>
      <c r="F85" s="20">
        <v>0</v>
      </c>
      <c r="G85" s="20">
        <v>771.00176562499985</v>
      </c>
      <c r="H85" s="20">
        <v>0</v>
      </c>
      <c r="I85" s="20">
        <v>0</v>
      </c>
      <c r="J85" s="20">
        <v>0</v>
      </c>
      <c r="K85" s="20">
        <v>0</v>
      </c>
      <c r="L85" s="21"/>
      <c r="M85" s="11">
        <f t="shared" si="4"/>
        <v>771.00176562499985</v>
      </c>
      <c r="N85" s="20">
        <f t="shared" si="5"/>
        <v>771.00176562499985</v>
      </c>
      <c r="O85" s="31">
        <f t="shared" si="6"/>
        <v>0</v>
      </c>
      <c r="P85" s="11"/>
      <c r="Q85" s="23">
        <v>0</v>
      </c>
      <c r="R85" s="20">
        <v>0</v>
      </c>
      <c r="S85" s="20">
        <v>0</v>
      </c>
      <c r="T85" s="36">
        <v>771.00176562499985</v>
      </c>
      <c r="U85" s="36">
        <v>0</v>
      </c>
      <c r="V85" s="36">
        <v>0</v>
      </c>
      <c r="W85" s="36">
        <v>0</v>
      </c>
      <c r="X85" s="36">
        <v>0</v>
      </c>
      <c r="Y85" s="22">
        <f t="shared" si="7"/>
        <v>771.00176562499985</v>
      </c>
      <c r="Z85" s="21"/>
    </row>
    <row r="86" spans="1:26" x14ac:dyDescent="0.25">
      <c r="A86" s="3" t="s">
        <v>161</v>
      </c>
      <c r="B86" s="1"/>
      <c r="C86" s="2" t="s">
        <v>162</v>
      </c>
      <c r="D86" s="23">
        <v>1010.7982062499999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1"/>
      <c r="M86" s="11">
        <f t="shared" si="4"/>
        <v>1010.7982062499999</v>
      </c>
      <c r="N86" s="20">
        <f t="shared" si="5"/>
        <v>1010.7982062499999</v>
      </c>
      <c r="O86" s="31">
        <f t="shared" si="6"/>
        <v>0</v>
      </c>
      <c r="P86" s="11"/>
      <c r="Q86" s="23">
        <v>1010.7982062499999</v>
      </c>
      <c r="R86" s="20">
        <v>0</v>
      </c>
      <c r="S86" s="20">
        <v>0</v>
      </c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22">
        <f t="shared" si="7"/>
        <v>1010.7982062499999</v>
      </c>
      <c r="Z86" s="21"/>
    </row>
    <row r="87" spans="1:26" x14ac:dyDescent="0.25">
      <c r="A87" s="3" t="s">
        <v>163</v>
      </c>
      <c r="B87" s="1"/>
      <c r="C87" s="2" t="s">
        <v>164</v>
      </c>
      <c r="D87" s="23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1"/>
      <c r="M87" s="11">
        <f t="shared" si="4"/>
        <v>0</v>
      </c>
      <c r="N87" s="20">
        <f t="shared" si="5"/>
        <v>0</v>
      </c>
      <c r="O87" s="31">
        <f t="shared" si="6"/>
        <v>0</v>
      </c>
      <c r="P87" s="11"/>
      <c r="Q87" s="23">
        <v>0</v>
      </c>
      <c r="R87" s="20">
        <v>0</v>
      </c>
      <c r="S87" s="20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22">
        <f t="shared" si="7"/>
        <v>0</v>
      </c>
      <c r="Z87" s="21"/>
    </row>
    <row r="88" spans="1:26" x14ac:dyDescent="0.25">
      <c r="A88" s="3" t="s">
        <v>165</v>
      </c>
      <c r="B88" s="1"/>
      <c r="C88" s="2" t="s">
        <v>166</v>
      </c>
      <c r="D88" s="23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1"/>
      <c r="M88" s="11">
        <f t="shared" si="4"/>
        <v>0</v>
      </c>
      <c r="N88" s="20">
        <f t="shared" si="5"/>
        <v>0</v>
      </c>
      <c r="O88" s="31">
        <f t="shared" si="6"/>
        <v>0</v>
      </c>
      <c r="P88" s="11"/>
      <c r="Q88" s="23">
        <v>0</v>
      </c>
      <c r="R88" s="20">
        <v>0</v>
      </c>
      <c r="S88" s="20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22">
        <f t="shared" si="7"/>
        <v>0</v>
      </c>
      <c r="Z88" s="21"/>
    </row>
    <row r="89" spans="1:26" x14ac:dyDescent="0.25">
      <c r="A89" s="3" t="s">
        <v>167</v>
      </c>
      <c r="B89" s="1"/>
      <c r="C89" s="2" t="s">
        <v>168</v>
      </c>
      <c r="D89" s="23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1"/>
      <c r="M89" s="11">
        <f t="shared" si="4"/>
        <v>0</v>
      </c>
      <c r="N89" s="20">
        <f t="shared" si="5"/>
        <v>0</v>
      </c>
      <c r="O89" s="31">
        <f t="shared" si="6"/>
        <v>0</v>
      </c>
      <c r="P89" s="11"/>
      <c r="Q89" s="23">
        <v>0</v>
      </c>
      <c r="R89" s="20">
        <v>0</v>
      </c>
      <c r="S89" s="20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22">
        <f t="shared" si="7"/>
        <v>0</v>
      </c>
      <c r="Z89" s="21"/>
    </row>
    <row r="90" spans="1:26" x14ac:dyDescent="0.25">
      <c r="A90" s="3" t="s">
        <v>169</v>
      </c>
      <c r="B90" s="1"/>
      <c r="C90" s="2" t="s">
        <v>170</v>
      </c>
      <c r="D90" s="23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1"/>
      <c r="M90" s="11">
        <f t="shared" si="4"/>
        <v>0</v>
      </c>
      <c r="N90" s="20">
        <f t="shared" si="5"/>
        <v>0</v>
      </c>
      <c r="O90" s="31">
        <f t="shared" si="6"/>
        <v>0</v>
      </c>
      <c r="P90" s="11"/>
      <c r="Q90" s="23">
        <v>0</v>
      </c>
      <c r="R90" s="20">
        <v>0</v>
      </c>
      <c r="S90" s="20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22">
        <f t="shared" si="7"/>
        <v>0</v>
      </c>
      <c r="Z90" s="21"/>
    </row>
    <row r="91" spans="1:26" x14ac:dyDescent="0.25">
      <c r="A91" s="3" t="s">
        <v>171</v>
      </c>
      <c r="B91" s="1"/>
      <c r="C91" s="2" t="s">
        <v>172</v>
      </c>
      <c r="D91" s="23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1"/>
      <c r="M91" s="11">
        <f t="shared" si="4"/>
        <v>0</v>
      </c>
      <c r="N91" s="20">
        <f t="shared" si="5"/>
        <v>0</v>
      </c>
      <c r="O91" s="31">
        <f t="shared" si="6"/>
        <v>0</v>
      </c>
      <c r="P91" s="11"/>
      <c r="Q91" s="23">
        <v>0</v>
      </c>
      <c r="R91" s="20">
        <v>0</v>
      </c>
      <c r="S91" s="20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22">
        <f t="shared" si="7"/>
        <v>0</v>
      </c>
      <c r="Z91" s="21"/>
    </row>
    <row r="92" spans="1:26" x14ac:dyDescent="0.25">
      <c r="A92" s="3" t="s">
        <v>173</v>
      </c>
      <c r="B92" s="1"/>
      <c r="C92" s="2" t="s">
        <v>174</v>
      </c>
      <c r="D92" s="23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1"/>
      <c r="M92" s="11">
        <f t="shared" si="4"/>
        <v>0</v>
      </c>
      <c r="N92" s="20">
        <f t="shared" si="5"/>
        <v>2445.4450999999999</v>
      </c>
      <c r="O92" s="31">
        <f t="shared" si="6"/>
        <v>2445.4450999999999</v>
      </c>
      <c r="P92" s="11"/>
      <c r="Q92" s="23">
        <v>0</v>
      </c>
      <c r="R92" s="20">
        <v>2445.4450999999999</v>
      </c>
      <c r="S92" s="20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22">
        <f t="shared" si="7"/>
        <v>2445.4450999999999</v>
      </c>
      <c r="Z92" s="21"/>
    </row>
    <row r="93" spans="1:26" x14ac:dyDescent="0.25">
      <c r="A93" s="3" t="s">
        <v>175</v>
      </c>
      <c r="B93" s="1"/>
      <c r="C93" s="2" t="s">
        <v>176</v>
      </c>
      <c r="D93" s="23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1"/>
      <c r="M93" s="11">
        <f t="shared" si="4"/>
        <v>0</v>
      </c>
      <c r="N93" s="20">
        <f t="shared" si="5"/>
        <v>0</v>
      </c>
      <c r="O93" s="31">
        <f t="shared" si="6"/>
        <v>0</v>
      </c>
      <c r="P93" s="11"/>
      <c r="Q93" s="23">
        <v>0</v>
      </c>
      <c r="R93" s="20">
        <v>0</v>
      </c>
      <c r="S93" s="20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22">
        <f t="shared" si="7"/>
        <v>0</v>
      </c>
      <c r="Z93" s="21"/>
    </row>
    <row r="94" spans="1:26" x14ac:dyDescent="0.25">
      <c r="A94" s="3" t="s">
        <v>177</v>
      </c>
      <c r="B94" s="1"/>
      <c r="C94" s="2" t="s">
        <v>178</v>
      </c>
      <c r="D94" s="23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1"/>
      <c r="M94" s="11">
        <f t="shared" si="4"/>
        <v>0</v>
      </c>
      <c r="N94" s="20">
        <f t="shared" si="5"/>
        <v>0</v>
      </c>
      <c r="O94" s="31">
        <f t="shared" si="6"/>
        <v>0</v>
      </c>
      <c r="P94" s="11"/>
      <c r="Q94" s="23">
        <v>0</v>
      </c>
      <c r="R94" s="20">
        <v>0</v>
      </c>
      <c r="S94" s="20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22">
        <f t="shared" si="7"/>
        <v>0</v>
      </c>
      <c r="Z94" s="21"/>
    </row>
    <row r="95" spans="1:26" x14ac:dyDescent="0.25">
      <c r="A95" s="3" t="s">
        <v>179</v>
      </c>
      <c r="B95" s="1"/>
      <c r="C95" s="2" t="s">
        <v>180</v>
      </c>
      <c r="D95" s="23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1"/>
      <c r="M95" s="11">
        <f t="shared" si="4"/>
        <v>0</v>
      </c>
      <c r="N95" s="20">
        <f t="shared" si="5"/>
        <v>0</v>
      </c>
      <c r="O95" s="31">
        <f t="shared" si="6"/>
        <v>0</v>
      </c>
      <c r="P95" s="11"/>
      <c r="Q95" s="23">
        <v>0</v>
      </c>
      <c r="R95" s="20">
        <v>0</v>
      </c>
      <c r="S95" s="20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22">
        <f t="shared" si="7"/>
        <v>0</v>
      </c>
      <c r="Z95" s="21"/>
    </row>
    <row r="96" spans="1:26" x14ac:dyDescent="0.25">
      <c r="A96" s="3" t="s">
        <v>181</v>
      </c>
      <c r="B96" s="1"/>
      <c r="C96" s="2" t="s">
        <v>182</v>
      </c>
      <c r="D96" s="23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1"/>
      <c r="M96" s="11">
        <f t="shared" si="4"/>
        <v>0</v>
      </c>
      <c r="N96" s="20">
        <f t="shared" si="5"/>
        <v>0</v>
      </c>
      <c r="O96" s="31">
        <f t="shared" si="6"/>
        <v>0</v>
      </c>
      <c r="P96" s="11"/>
      <c r="Q96" s="23">
        <v>0</v>
      </c>
      <c r="R96" s="20">
        <v>0</v>
      </c>
      <c r="S96" s="20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22">
        <f t="shared" si="7"/>
        <v>0</v>
      </c>
      <c r="Z96" s="21"/>
    </row>
    <row r="97" spans="1:26" x14ac:dyDescent="0.25">
      <c r="A97" s="3" t="s">
        <v>183</v>
      </c>
      <c r="B97" s="1"/>
      <c r="C97" s="2" t="s">
        <v>184</v>
      </c>
      <c r="D97" s="23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1"/>
      <c r="M97" s="11">
        <f t="shared" si="4"/>
        <v>0</v>
      </c>
      <c r="N97" s="20">
        <f t="shared" si="5"/>
        <v>0</v>
      </c>
      <c r="O97" s="31">
        <f t="shared" si="6"/>
        <v>0</v>
      </c>
      <c r="P97" s="11"/>
      <c r="Q97" s="23">
        <v>0</v>
      </c>
      <c r="R97" s="20">
        <v>0</v>
      </c>
      <c r="S97" s="20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22">
        <f t="shared" si="7"/>
        <v>0</v>
      </c>
      <c r="Z97" s="21"/>
    </row>
    <row r="98" spans="1:26" x14ac:dyDescent="0.25">
      <c r="A98" s="3" t="s">
        <v>185</v>
      </c>
      <c r="B98" s="1"/>
      <c r="C98" s="2" t="s">
        <v>186</v>
      </c>
      <c r="D98" s="23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1"/>
      <c r="M98" s="11">
        <f t="shared" si="4"/>
        <v>0</v>
      </c>
      <c r="N98" s="20">
        <f t="shared" si="5"/>
        <v>0</v>
      </c>
      <c r="O98" s="31">
        <f t="shared" si="6"/>
        <v>0</v>
      </c>
      <c r="P98" s="11"/>
      <c r="Q98" s="23">
        <v>0</v>
      </c>
      <c r="R98" s="20">
        <v>0</v>
      </c>
      <c r="S98" s="20">
        <v>0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22">
        <f t="shared" si="7"/>
        <v>0</v>
      </c>
      <c r="Z98" s="21"/>
    </row>
    <row r="99" spans="1:26" x14ac:dyDescent="0.25">
      <c r="A99" s="3" t="s">
        <v>187</v>
      </c>
      <c r="B99" s="1"/>
      <c r="C99" s="2" t="s">
        <v>188</v>
      </c>
      <c r="D99" s="23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1"/>
      <c r="M99" s="11">
        <f t="shared" si="4"/>
        <v>0</v>
      </c>
      <c r="N99" s="20">
        <f t="shared" si="5"/>
        <v>0</v>
      </c>
      <c r="O99" s="31">
        <f t="shared" si="6"/>
        <v>0</v>
      </c>
      <c r="P99" s="11"/>
      <c r="Q99" s="23">
        <v>0</v>
      </c>
      <c r="R99" s="20">
        <v>0</v>
      </c>
      <c r="S99" s="20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22">
        <f t="shared" si="7"/>
        <v>0</v>
      </c>
      <c r="Z99" s="21"/>
    </row>
    <row r="100" spans="1:26" x14ac:dyDescent="0.25">
      <c r="A100" s="3" t="s">
        <v>189</v>
      </c>
      <c r="B100" s="1"/>
      <c r="C100" s="2" t="s">
        <v>190</v>
      </c>
      <c r="D100" s="23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1"/>
      <c r="M100" s="11">
        <f t="shared" si="4"/>
        <v>0</v>
      </c>
      <c r="N100" s="20">
        <f t="shared" si="5"/>
        <v>0</v>
      </c>
      <c r="O100" s="31">
        <f t="shared" si="6"/>
        <v>0</v>
      </c>
      <c r="P100" s="11"/>
      <c r="Q100" s="23">
        <v>0</v>
      </c>
      <c r="R100" s="20">
        <v>0</v>
      </c>
      <c r="S100" s="20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22">
        <f t="shared" si="7"/>
        <v>0</v>
      </c>
      <c r="Z100" s="21"/>
    </row>
    <row r="101" spans="1:26" x14ac:dyDescent="0.25">
      <c r="A101" s="3" t="s">
        <v>191</v>
      </c>
      <c r="B101" s="1"/>
      <c r="C101" s="2" t="s">
        <v>192</v>
      </c>
      <c r="D101" s="23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1"/>
      <c r="M101" s="11">
        <f t="shared" si="4"/>
        <v>0</v>
      </c>
      <c r="N101" s="20">
        <f t="shared" si="5"/>
        <v>0</v>
      </c>
      <c r="O101" s="31">
        <f t="shared" si="6"/>
        <v>0</v>
      </c>
      <c r="P101" s="11"/>
      <c r="Q101" s="23">
        <v>0</v>
      </c>
      <c r="R101" s="20">
        <v>0</v>
      </c>
      <c r="S101" s="20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22">
        <f t="shared" si="7"/>
        <v>0</v>
      </c>
      <c r="Z101" s="21"/>
    </row>
    <row r="102" spans="1:26" x14ac:dyDescent="0.25">
      <c r="A102" s="3" t="s">
        <v>193</v>
      </c>
      <c r="B102" s="1"/>
      <c r="C102" s="2" t="s">
        <v>194</v>
      </c>
      <c r="D102" s="23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1"/>
      <c r="M102" s="11">
        <f t="shared" si="4"/>
        <v>0</v>
      </c>
      <c r="N102" s="20">
        <f t="shared" si="5"/>
        <v>0</v>
      </c>
      <c r="O102" s="31">
        <f t="shared" si="6"/>
        <v>0</v>
      </c>
      <c r="P102" s="11"/>
      <c r="Q102" s="23">
        <v>0</v>
      </c>
      <c r="R102" s="20">
        <v>0</v>
      </c>
      <c r="S102" s="20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22">
        <f t="shared" si="7"/>
        <v>0</v>
      </c>
      <c r="Z102" s="21"/>
    </row>
    <row r="103" spans="1:26" x14ac:dyDescent="0.25">
      <c r="A103" s="3" t="s">
        <v>195</v>
      </c>
      <c r="B103" s="1"/>
      <c r="C103" s="2" t="s">
        <v>196</v>
      </c>
      <c r="D103" s="23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1"/>
      <c r="M103" s="11">
        <f t="shared" si="4"/>
        <v>0</v>
      </c>
      <c r="N103" s="20">
        <f t="shared" si="5"/>
        <v>0</v>
      </c>
      <c r="O103" s="31">
        <f t="shared" si="6"/>
        <v>0</v>
      </c>
      <c r="P103" s="11"/>
      <c r="Q103" s="23">
        <v>0</v>
      </c>
      <c r="R103" s="20">
        <v>0</v>
      </c>
      <c r="S103" s="20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22">
        <f t="shared" si="7"/>
        <v>0</v>
      </c>
      <c r="Z103" s="21"/>
    </row>
    <row r="104" spans="1:26" x14ac:dyDescent="0.25">
      <c r="A104" s="3" t="s">
        <v>197</v>
      </c>
      <c r="B104" s="1"/>
      <c r="C104" s="2" t="s">
        <v>198</v>
      </c>
      <c r="D104" s="23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1"/>
      <c r="M104" s="11">
        <f t="shared" si="4"/>
        <v>0</v>
      </c>
      <c r="N104" s="20">
        <f t="shared" si="5"/>
        <v>0</v>
      </c>
      <c r="O104" s="31">
        <f t="shared" si="6"/>
        <v>0</v>
      </c>
      <c r="P104" s="11"/>
      <c r="Q104" s="23">
        <v>0</v>
      </c>
      <c r="R104" s="20">
        <v>0</v>
      </c>
      <c r="S104" s="20">
        <v>0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22">
        <f t="shared" si="7"/>
        <v>0</v>
      </c>
      <c r="Z104" s="21"/>
    </row>
    <row r="105" spans="1:26" x14ac:dyDescent="0.25">
      <c r="A105" s="3" t="s">
        <v>199</v>
      </c>
      <c r="B105" s="1"/>
      <c r="C105" s="2" t="s">
        <v>200</v>
      </c>
      <c r="D105" s="23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1"/>
      <c r="M105" s="11">
        <f t="shared" si="4"/>
        <v>0</v>
      </c>
      <c r="N105" s="20">
        <f t="shared" si="5"/>
        <v>0</v>
      </c>
      <c r="O105" s="31">
        <f t="shared" si="6"/>
        <v>0</v>
      </c>
      <c r="P105" s="11"/>
      <c r="Q105" s="23">
        <v>0</v>
      </c>
      <c r="R105" s="20">
        <v>0</v>
      </c>
      <c r="S105" s="20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22">
        <f t="shared" si="7"/>
        <v>0</v>
      </c>
      <c r="Z105" s="21"/>
    </row>
    <row r="106" spans="1:26" x14ac:dyDescent="0.25">
      <c r="A106" s="3" t="s">
        <v>201</v>
      </c>
      <c r="B106" s="1"/>
      <c r="C106" s="2" t="s">
        <v>202</v>
      </c>
      <c r="D106" s="23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1"/>
      <c r="M106" s="11">
        <f t="shared" si="4"/>
        <v>0</v>
      </c>
      <c r="N106" s="20">
        <f t="shared" si="5"/>
        <v>0</v>
      </c>
      <c r="O106" s="31">
        <f t="shared" si="6"/>
        <v>0</v>
      </c>
      <c r="P106" s="11"/>
      <c r="Q106" s="23">
        <v>0</v>
      </c>
      <c r="R106" s="20">
        <v>0</v>
      </c>
      <c r="S106" s="20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22">
        <f t="shared" si="7"/>
        <v>0</v>
      </c>
      <c r="Z106" s="21"/>
    </row>
    <row r="107" spans="1:26" x14ac:dyDescent="0.25">
      <c r="A107" s="3" t="s">
        <v>203</v>
      </c>
      <c r="B107" s="1"/>
      <c r="C107" s="2" t="s">
        <v>204</v>
      </c>
      <c r="D107" s="23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1"/>
      <c r="M107" s="11">
        <f t="shared" si="4"/>
        <v>0</v>
      </c>
      <c r="N107" s="20">
        <f t="shared" si="5"/>
        <v>0</v>
      </c>
      <c r="O107" s="31">
        <f t="shared" si="6"/>
        <v>0</v>
      </c>
      <c r="P107" s="11"/>
      <c r="Q107" s="23">
        <v>0</v>
      </c>
      <c r="R107" s="20">
        <v>0</v>
      </c>
      <c r="S107" s="20">
        <v>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22">
        <f t="shared" si="7"/>
        <v>0</v>
      </c>
      <c r="Z107" s="21"/>
    </row>
    <row r="108" spans="1:26" x14ac:dyDescent="0.25">
      <c r="A108" s="3" t="s">
        <v>205</v>
      </c>
      <c r="B108" s="1"/>
      <c r="C108" s="2" t="s">
        <v>206</v>
      </c>
      <c r="D108" s="23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1"/>
      <c r="M108" s="11">
        <f t="shared" si="4"/>
        <v>0</v>
      </c>
      <c r="N108" s="20">
        <f t="shared" si="5"/>
        <v>0</v>
      </c>
      <c r="O108" s="31">
        <f t="shared" si="6"/>
        <v>0</v>
      </c>
      <c r="P108" s="11"/>
      <c r="Q108" s="23">
        <v>0</v>
      </c>
      <c r="R108" s="20">
        <v>0</v>
      </c>
      <c r="S108" s="20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22">
        <f t="shared" si="7"/>
        <v>0</v>
      </c>
      <c r="Z108" s="21"/>
    </row>
    <row r="109" spans="1:26" x14ac:dyDescent="0.25">
      <c r="A109" s="3" t="s">
        <v>207</v>
      </c>
      <c r="B109" s="1"/>
      <c r="C109" s="2" t="s">
        <v>208</v>
      </c>
      <c r="D109" s="23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1"/>
      <c r="M109" s="11">
        <f t="shared" si="4"/>
        <v>0</v>
      </c>
      <c r="N109" s="20">
        <f t="shared" si="5"/>
        <v>0</v>
      </c>
      <c r="O109" s="31">
        <f t="shared" si="6"/>
        <v>0</v>
      </c>
      <c r="P109" s="11"/>
      <c r="Q109" s="23">
        <v>0</v>
      </c>
      <c r="R109" s="20">
        <v>0</v>
      </c>
      <c r="S109" s="20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22">
        <f t="shared" si="7"/>
        <v>0</v>
      </c>
      <c r="Z109" s="21"/>
    </row>
    <row r="110" spans="1:26" x14ac:dyDescent="0.25">
      <c r="A110" s="3" t="s">
        <v>209</v>
      </c>
      <c r="B110" s="1"/>
      <c r="C110" s="2" t="s">
        <v>210</v>
      </c>
      <c r="D110" s="23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1"/>
      <c r="M110" s="11">
        <f t="shared" si="4"/>
        <v>0</v>
      </c>
      <c r="N110" s="20">
        <f t="shared" si="5"/>
        <v>0</v>
      </c>
      <c r="O110" s="31">
        <f t="shared" si="6"/>
        <v>0</v>
      </c>
      <c r="P110" s="11"/>
      <c r="Q110" s="23">
        <v>0</v>
      </c>
      <c r="R110" s="20">
        <v>0</v>
      </c>
      <c r="S110" s="20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22">
        <f t="shared" si="7"/>
        <v>0</v>
      </c>
      <c r="Z110" s="21"/>
    </row>
    <row r="111" spans="1:26" x14ac:dyDescent="0.25">
      <c r="A111" s="3" t="s">
        <v>211</v>
      </c>
      <c r="B111" s="1"/>
      <c r="C111" s="2" t="s">
        <v>212</v>
      </c>
      <c r="D111" s="23">
        <v>1777.1689687500002</v>
      </c>
      <c r="E111" s="20">
        <v>0</v>
      </c>
      <c r="F111" s="20">
        <v>3672.8158687499999</v>
      </c>
      <c r="G111" s="20">
        <v>7227.1538062500013</v>
      </c>
      <c r="H111" s="20">
        <v>3672.8158687499999</v>
      </c>
      <c r="I111" s="20">
        <v>3139.6651781249998</v>
      </c>
      <c r="J111" s="20">
        <v>3590.2787523749998</v>
      </c>
      <c r="K111" s="20">
        <v>682.3877208749999</v>
      </c>
      <c r="L111" s="21"/>
      <c r="M111" s="11">
        <f t="shared" si="4"/>
        <v>23762.286163875</v>
      </c>
      <c r="N111" s="20">
        <f t="shared" si="5"/>
        <v>23762.286163875</v>
      </c>
      <c r="O111" s="31">
        <f t="shared" si="6"/>
        <v>0</v>
      </c>
      <c r="P111" s="11"/>
      <c r="Q111" s="23">
        <v>1777.1689687500002</v>
      </c>
      <c r="R111" s="20">
        <v>0</v>
      </c>
      <c r="S111" s="20">
        <v>3672.8158687499999</v>
      </c>
      <c r="T111" s="36">
        <v>7227.1538062500013</v>
      </c>
      <c r="U111" s="36">
        <v>3672.8158687499999</v>
      </c>
      <c r="V111" s="36">
        <v>3139.6651781249998</v>
      </c>
      <c r="W111" s="36">
        <v>3590.2787523749998</v>
      </c>
      <c r="X111" s="36">
        <v>682.3877208749999</v>
      </c>
      <c r="Y111" s="22">
        <f t="shared" si="7"/>
        <v>23762.286163875</v>
      </c>
      <c r="Z111" s="21"/>
    </row>
    <row r="112" spans="1:26" x14ac:dyDescent="0.25">
      <c r="A112" s="3" t="s">
        <v>213</v>
      </c>
      <c r="B112" s="1"/>
      <c r="C112" s="2" t="s">
        <v>214</v>
      </c>
      <c r="D112" s="23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1"/>
      <c r="M112" s="11">
        <f t="shared" si="4"/>
        <v>0</v>
      </c>
      <c r="N112" s="20">
        <f t="shared" si="5"/>
        <v>0</v>
      </c>
      <c r="O112" s="31">
        <f t="shared" si="6"/>
        <v>0</v>
      </c>
      <c r="P112" s="11"/>
      <c r="Q112" s="23">
        <v>0</v>
      </c>
      <c r="R112" s="20">
        <v>0</v>
      </c>
      <c r="S112" s="20">
        <v>0</v>
      </c>
      <c r="T112" s="36">
        <v>0</v>
      </c>
      <c r="U112" s="36">
        <v>0</v>
      </c>
      <c r="V112" s="36">
        <v>0</v>
      </c>
      <c r="W112" s="36">
        <v>0</v>
      </c>
      <c r="X112" s="36">
        <v>0</v>
      </c>
      <c r="Y112" s="22">
        <f t="shared" si="7"/>
        <v>0</v>
      </c>
      <c r="Z112" s="21"/>
    </row>
    <row r="113" spans="1:26" x14ac:dyDescent="0.25">
      <c r="A113" s="3" t="s">
        <v>215</v>
      </c>
      <c r="B113" s="1"/>
      <c r="C113" s="2" t="s">
        <v>216</v>
      </c>
      <c r="D113" s="23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1"/>
      <c r="M113" s="11">
        <f t="shared" si="4"/>
        <v>0</v>
      </c>
      <c r="N113" s="20">
        <f t="shared" si="5"/>
        <v>0</v>
      </c>
      <c r="O113" s="31">
        <f t="shared" si="6"/>
        <v>0</v>
      </c>
      <c r="P113" s="11"/>
      <c r="Q113" s="23">
        <v>0</v>
      </c>
      <c r="R113" s="20">
        <v>0</v>
      </c>
      <c r="S113" s="20">
        <v>0</v>
      </c>
      <c r="T113" s="36">
        <v>0</v>
      </c>
      <c r="U113" s="36">
        <v>0</v>
      </c>
      <c r="V113" s="36">
        <v>0</v>
      </c>
      <c r="W113" s="36">
        <v>0</v>
      </c>
      <c r="X113" s="36">
        <v>0</v>
      </c>
      <c r="Y113" s="22">
        <f t="shared" si="7"/>
        <v>0</v>
      </c>
      <c r="Z113" s="21"/>
    </row>
    <row r="114" spans="1:26" x14ac:dyDescent="0.25">
      <c r="A114" s="3" t="s">
        <v>217</v>
      </c>
      <c r="B114" s="1"/>
      <c r="C114" s="2" t="s">
        <v>218</v>
      </c>
      <c r="D114" s="23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1"/>
      <c r="M114" s="11">
        <f t="shared" si="4"/>
        <v>0</v>
      </c>
      <c r="N114" s="20">
        <f t="shared" si="5"/>
        <v>0</v>
      </c>
      <c r="O114" s="31">
        <f t="shared" si="6"/>
        <v>0</v>
      </c>
      <c r="P114" s="11"/>
      <c r="Q114" s="23">
        <v>0</v>
      </c>
      <c r="R114" s="20">
        <v>0</v>
      </c>
      <c r="S114" s="20">
        <v>0</v>
      </c>
      <c r="T114" s="36">
        <v>0</v>
      </c>
      <c r="U114" s="36">
        <v>0</v>
      </c>
      <c r="V114" s="36">
        <v>0</v>
      </c>
      <c r="W114" s="36">
        <v>0</v>
      </c>
      <c r="X114" s="36">
        <v>0</v>
      </c>
      <c r="Y114" s="22">
        <f t="shared" si="7"/>
        <v>0</v>
      </c>
      <c r="Z114" s="21"/>
    </row>
    <row r="115" spans="1:26" x14ac:dyDescent="0.25">
      <c r="A115" s="3" t="s">
        <v>219</v>
      </c>
      <c r="B115" s="1"/>
      <c r="C115" s="2" t="s">
        <v>220</v>
      </c>
      <c r="D115" s="23">
        <v>1657.4314863750001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1"/>
      <c r="M115" s="11">
        <f t="shared" si="4"/>
        <v>1657.4314863750001</v>
      </c>
      <c r="N115" s="20">
        <f t="shared" si="5"/>
        <v>1657.4314863750001</v>
      </c>
      <c r="O115" s="31">
        <f t="shared" si="6"/>
        <v>0</v>
      </c>
      <c r="P115" s="11"/>
      <c r="Q115" s="23">
        <v>1657.4314863750001</v>
      </c>
      <c r="R115" s="20">
        <v>0</v>
      </c>
      <c r="S115" s="20">
        <v>0</v>
      </c>
      <c r="T115" s="36">
        <v>0</v>
      </c>
      <c r="U115" s="36">
        <v>0</v>
      </c>
      <c r="V115" s="36">
        <v>0</v>
      </c>
      <c r="W115" s="36">
        <v>0</v>
      </c>
      <c r="X115" s="36">
        <v>0</v>
      </c>
      <c r="Y115" s="22">
        <f t="shared" si="7"/>
        <v>1657.4314863750001</v>
      </c>
      <c r="Z115" s="21"/>
    </row>
    <row r="116" spans="1:26" x14ac:dyDescent="0.25">
      <c r="A116" s="3" t="s">
        <v>221</v>
      </c>
      <c r="B116" s="1"/>
      <c r="C116" s="2" t="s">
        <v>222</v>
      </c>
      <c r="D116" s="23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1"/>
      <c r="M116" s="11">
        <f t="shared" si="4"/>
        <v>0</v>
      </c>
      <c r="N116" s="20">
        <f t="shared" si="5"/>
        <v>0</v>
      </c>
      <c r="O116" s="31">
        <f t="shared" si="6"/>
        <v>0</v>
      </c>
      <c r="P116" s="11"/>
      <c r="Q116" s="23">
        <v>0</v>
      </c>
      <c r="R116" s="20">
        <v>0</v>
      </c>
      <c r="S116" s="20">
        <v>0</v>
      </c>
      <c r="T116" s="36">
        <v>0</v>
      </c>
      <c r="U116" s="36">
        <v>0</v>
      </c>
      <c r="V116" s="36">
        <v>0</v>
      </c>
      <c r="W116" s="36">
        <v>0</v>
      </c>
      <c r="X116" s="36">
        <v>0</v>
      </c>
      <c r="Y116" s="22">
        <f t="shared" si="7"/>
        <v>0</v>
      </c>
      <c r="Z116" s="21"/>
    </row>
    <row r="117" spans="1:26" x14ac:dyDescent="0.25">
      <c r="A117" s="3" t="s">
        <v>223</v>
      </c>
      <c r="B117" s="1"/>
      <c r="C117" s="2" t="s">
        <v>224</v>
      </c>
      <c r="D117" s="23">
        <v>0</v>
      </c>
      <c r="E117" s="20">
        <v>0</v>
      </c>
      <c r="F117" s="20">
        <v>0</v>
      </c>
      <c r="G117" s="20">
        <v>315.03124800000001</v>
      </c>
      <c r="H117" s="20">
        <v>0</v>
      </c>
      <c r="I117" s="20">
        <v>0</v>
      </c>
      <c r="J117" s="20">
        <v>0</v>
      </c>
      <c r="K117" s="20">
        <v>0</v>
      </c>
      <c r="L117" s="21"/>
      <c r="M117" s="11">
        <f t="shared" si="4"/>
        <v>315.03124800000001</v>
      </c>
      <c r="N117" s="20">
        <f t="shared" si="5"/>
        <v>315.03124800000001</v>
      </c>
      <c r="O117" s="31">
        <f t="shared" si="6"/>
        <v>0</v>
      </c>
      <c r="P117" s="11"/>
      <c r="Q117" s="23">
        <v>0</v>
      </c>
      <c r="R117" s="20">
        <v>0</v>
      </c>
      <c r="S117" s="20">
        <v>0</v>
      </c>
      <c r="T117" s="36">
        <v>315.03124800000001</v>
      </c>
      <c r="U117" s="36">
        <v>0</v>
      </c>
      <c r="V117" s="36">
        <v>0</v>
      </c>
      <c r="W117" s="36">
        <v>0</v>
      </c>
      <c r="X117" s="36">
        <v>0</v>
      </c>
      <c r="Y117" s="22">
        <f t="shared" si="7"/>
        <v>315.03124800000001</v>
      </c>
      <c r="Z117" s="21"/>
    </row>
    <row r="118" spans="1:26" x14ac:dyDescent="0.25">
      <c r="A118" s="3" t="s">
        <v>225</v>
      </c>
      <c r="B118" s="1"/>
      <c r="C118" s="2" t="s">
        <v>226</v>
      </c>
      <c r="D118" s="23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1"/>
      <c r="M118" s="11">
        <f t="shared" si="4"/>
        <v>0</v>
      </c>
      <c r="N118" s="20">
        <f t="shared" si="5"/>
        <v>0</v>
      </c>
      <c r="O118" s="31">
        <f t="shared" si="6"/>
        <v>0</v>
      </c>
      <c r="P118" s="11"/>
      <c r="Q118" s="23">
        <v>0</v>
      </c>
      <c r="R118" s="20">
        <v>0</v>
      </c>
      <c r="S118" s="20">
        <v>0</v>
      </c>
      <c r="T118" s="36">
        <v>0</v>
      </c>
      <c r="U118" s="36">
        <v>0</v>
      </c>
      <c r="V118" s="36">
        <v>0</v>
      </c>
      <c r="W118" s="36">
        <v>0</v>
      </c>
      <c r="X118" s="36">
        <v>0</v>
      </c>
      <c r="Y118" s="22">
        <f t="shared" si="7"/>
        <v>0</v>
      </c>
      <c r="Z118" s="21"/>
    </row>
    <row r="119" spans="1:26" x14ac:dyDescent="0.25">
      <c r="A119" s="3" t="s">
        <v>227</v>
      </c>
      <c r="B119" s="1"/>
      <c r="C119" s="2" t="s">
        <v>228</v>
      </c>
      <c r="D119" s="23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1"/>
      <c r="M119" s="11">
        <f t="shared" si="4"/>
        <v>0</v>
      </c>
      <c r="N119" s="20">
        <f t="shared" si="5"/>
        <v>0</v>
      </c>
      <c r="O119" s="31">
        <f t="shared" si="6"/>
        <v>0</v>
      </c>
      <c r="P119" s="11"/>
      <c r="Q119" s="23">
        <v>0</v>
      </c>
      <c r="R119" s="20">
        <v>0</v>
      </c>
      <c r="S119" s="20">
        <v>0</v>
      </c>
      <c r="T119" s="36">
        <v>0</v>
      </c>
      <c r="U119" s="36">
        <v>0</v>
      </c>
      <c r="V119" s="36">
        <v>0</v>
      </c>
      <c r="W119" s="36">
        <v>0</v>
      </c>
      <c r="X119" s="36">
        <v>0</v>
      </c>
      <c r="Y119" s="22">
        <f t="shared" si="7"/>
        <v>0</v>
      </c>
      <c r="Z119" s="21"/>
    </row>
    <row r="120" spans="1:26" x14ac:dyDescent="0.25">
      <c r="A120" s="3" t="s">
        <v>229</v>
      </c>
      <c r="B120" s="1"/>
      <c r="C120" s="2" t="s">
        <v>230</v>
      </c>
      <c r="D120" s="23">
        <v>0</v>
      </c>
      <c r="E120" s="20">
        <v>0</v>
      </c>
      <c r="F120" s="20">
        <v>0</v>
      </c>
      <c r="G120" s="20">
        <v>0</v>
      </c>
      <c r="H120" s="20">
        <v>398.32281562499998</v>
      </c>
      <c r="I120" s="20">
        <v>0</v>
      </c>
      <c r="J120" s="20">
        <v>0</v>
      </c>
      <c r="K120" s="20">
        <v>0</v>
      </c>
      <c r="L120" s="21"/>
      <c r="M120" s="11">
        <f t="shared" si="4"/>
        <v>398.32281562499998</v>
      </c>
      <c r="N120" s="20">
        <f t="shared" si="5"/>
        <v>398.32281562499998</v>
      </c>
      <c r="O120" s="31">
        <f t="shared" si="6"/>
        <v>0</v>
      </c>
      <c r="P120" s="11"/>
      <c r="Q120" s="23">
        <v>0</v>
      </c>
      <c r="R120" s="20">
        <v>0</v>
      </c>
      <c r="S120" s="20">
        <v>0</v>
      </c>
      <c r="T120" s="36">
        <v>0</v>
      </c>
      <c r="U120" s="36">
        <v>398.32281562499998</v>
      </c>
      <c r="V120" s="36">
        <v>0</v>
      </c>
      <c r="W120" s="36">
        <v>0</v>
      </c>
      <c r="X120" s="36">
        <v>0</v>
      </c>
      <c r="Y120" s="22">
        <f t="shared" si="7"/>
        <v>398.32281562499998</v>
      </c>
      <c r="Z120" s="21"/>
    </row>
    <row r="121" spans="1:26" x14ac:dyDescent="0.25">
      <c r="A121" s="3" t="s">
        <v>231</v>
      </c>
      <c r="B121" s="1"/>
      <c r="C121" s="2" t="s">
        <v>232</v>
      </c>
      <c r="D121" s="23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1"/>
      <c r="M121" s="11">
        <f t="shared" si="4"/>
        <v>0</v>
      </c>
      <c r="N121" s="20">
        <f t="shared" si="5"/>
        <v>0</v>
      </c>
      <c r="O121" s="31">
        <f t="shared" si="6"/>
        <v>0</v>
      </c>
      <c r="P121" s="11"/>
      <c r="Q121" s="23">
        <v>0</v>
      </c>
      <c r="R121" s="20">
        <v>0</v>
      </c>
      <c r="S121" s="20">
        <v>0</v>
      </c>
      <c r="T121" s="36">
        <v>0</v>
      </c>
      <c r="U121" s="36">
        <v>0</v>
      </c>
      <c r="V121" s="36">
        <v>0</v>
      </c>
      <c r="W121" s="36">
        <v>0</v>
      </c>
      <c r="X121" s="36">
        <v>0</v>
      </c>
      <c r="Y121" s="22">
        <f t="shared" si="7"/>
        <v>0</v>
      </c>
      <c r="Z121" s="21"/>
    </row>
    <row r="122" spans="1:26" x14ac:dyDescent="0.25">
      <c r="A122" s="3" t="s">
        <v>233</v>
      </c>
      <c r="B122" s="1"/>
      <c r="C122" s="2" t="s">
        <v>234</v>
      </c>
      <c r="D122" s="23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1"/>
      <c r="M122" s="11">
        <f t="shared" si="4"/>
        <v>0</v>
      </c>
      <c r="N122" s="20">
        <f t="shared" si="5"/>
        <v>0</v>
      </c>
      <c r="O122" s="31">
        <f t="shared" si="6"/>
        <v>0</v>
      </c>
      <c r="P122" s="11"/>
      <c r="Q122" s="23">
        <v>0</v>
      </c>
      <c r="R122" s="20">
        <v>0</v>
      </c>
      <c r="S122" s="20">
        <v>0</v>
      </c>
      <c r="T122" s="36">
        <v>0</v>
      </c>
      <c r="U122" s="36">
        <v>0</v>
      </c>
      <c r="V122" s="36">
        <v>0</v>
      </c>
      <c r="W122" s="36">
        <v>0</v>
      </c>
      <c r="X122" s="36">
        <v>0</v>
      </c>
      <c r="Y122" s="22">
        <f t="shared" si="7"/>
        <v>0</v>
      </c>
      <c r="Z122" s="21"/>
    </row>
    <row r="123" spans="1:26" x14ac:dyDescent="0.25">
      <c r="A123" s="3" t="s">
        <v>235</v>
      </c>
      <c r="B123" s="1"/>
      <c r="C123" s="2" t="s">
        <v>236</v>
      </c>
      <c r="D123" s="23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1"/>
      <c r="M123" s="11">
        <f t="shared" si="4"/>
        <v>0</v>
      </c>
      <c r="N123" s="20">
        <f t="shared" si="5"/>
        <v>0</v>
      </c>
      <c r="O123" s="31">
        <f t="shared" si="6"/>
        <v>0</v>
      </c>
      <c r="P123" s="11"/>
      <c r="Q123" s="23">
        <v>0</v>
      </c>
      <c r="R123" s="20">
        <v>0</v>
      </c>
      <c r="S123" s="20">
        <v>0</v>
      </c>
      <c r="T123" s="36">
        <v>0</v>
      </c>
      <c r="U123" s="36">
        <v>0</v>
      </c>
      <c r="V123" s="36">
        <v>0</v>
      </c>
      <c r="W123" s="36">
        <v>0</v>
      </c>
      <c r="X123" s="36">
        <v>0</v>
      </c>
      <c r="Y123" s="22">
        <f t="shared" si="7"/>
        <v>0</v>
      </c>
      <c r="Z123" s="21"/>
    </row>
    <row r="124" spans="1:26" x14ac:dyDescent="0.25">
      <c r="A124" s="3" t="s">
        <v>237</v>
      </c>
      <c r="B124" s="1"/>
      <c r="C124" s="2" t="s">
        <v>238</v>
      </c>
      <c r="D124" s="23">
        <v>0</v>
      </c>
      <c r="E124" s="20">
        <v>180.91069499999995</v>
      </c>
      <c r="F124" s="20">
        <v>701.02894312499984</v>
      </c>
      <c r="G124" s="20">
        <v>678.41510625000001</v>
      </c>
      <c r="H124" s="20">
        <v>701.02894312499984</v>
      </c>
      <c r="I124" s="20">
        <v>678.41510625000001</v>
      </c>
      <c r="J124" s="20">
        <v>701.02894312499984</v>
      </c>
      <c r="K124" s="20">
        <v>429.66290062499996</v>
      </c>
      <c r="L124" s="21"/>
      <c r="M124" s="11">
        <f t="shared" si="4"/>
        <v>4070.4906374999996</v>
      </c>
      <c r="N124" s="20">
        <f t="shared" si="5"/>
        <v>4070.4906374999996</v>
      </c>
      <c r="O124" s="31">
        <f t="shared" si="6"/>
        <v>0</v>
      </c>
      <c r="P124" s="11"/>
      <c r="Q124" s="23">
        <v>0</v>
      </c>
      <c r="R124" s="20">
        <v>180.91069499999995</v>
      </c>
      <c r="S124" s="20">
        <v>701.02894312499984</v>
      </c>
      <c r="T124" s="36">
        <v>678.41510625000001</v>
      </c>
      <c r="U124" s="36">
        <v>701.02894312499984</v>
      </c>
      <c r="V124" s="36">
        <v>678.41510625000001</v>
      </c>
      <c r="W124" s="36">
        <v>701.02894312499984</v>
      </c>
      <c r="X124" s="36">
        <v>429.66290062499996</v>
      </c>
      <c r="Y124" s="22">
        <f t="shared" si="7"/>
        <v>4070.4906374999996</v>
      </c>
      <c r="Z124" s="21"/>
    </row>
    <row r="125" spans="1:26" x14ac:dyDescent="0.25">
      <c r="A125" s="3" t="s">
        <v>239</v>
      </c>
      <c r="B125" s="1"/>
      <c r="C125" s="2" t="s">
        <v>240</v>
      </c>
      <c r="D125" s="23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1"/>
      <c r="M125" s="11">
        <f t="shared" si="4"/>
        <v>0</v>
      </c>
      <c r="N125" s="20">
        <f t="shared" si="5"/>
        <v>0</v>
      </c>
      <c r="O125" s="31">
        <f t="shared" si="6"/>
        <v>0</v>
      </c>
      <c r="P125" s="11"/>
      <c r="Q125" s="23">
        <v>0</v>
      </c>
      <c r="R125" s="20">
        <v>0</v>
      </c>
      <c r="S125" s="20">
        <v>0</v>
      </c>
      <c r="T125" s="36">
        <v>0</v>
      </c>
      <c r="U125" s="36">
        <v>0</v>
      </c>
      <c r="V125" s="36">
        <v>0</v>
      </c>
      <c r="W125" s="36">
        <v>0</v>
      </c>
      <c r="X125" s="36">
        <v>0</v>
      </c>
      <c r="Y125" s="22">
        <f t="shared" si="7"/>
        <v>0</v>
      </c>
      <c r="Z125" s="21"/>
    </row>
    <row r="126" spans="1:26" x14ac:dyDescent="0.25">
      <c r="A126" s="3" t="s">
        <v>241</v>
      </c>
      <c r="B126" s="1"/>
      <c r="C126" s="2" t="s">
        <v>242</v>
      </c>
      <c r="D126" s="23">
        <v>0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1"/>
      <c r="M126" s="11">
        <f t="shared" si="4"/>
        <v>0</v>
      </c>
      <c r="N126" s="20">
        <f t="shared" si="5"/>
        <v>0</v>
      </c>
      <c r="O126" s="31">
        <f t="shared" si="6"/>
        <v>0</v>
      </c>
      <c r="P126" s="11"/>
      <c r="Q126" s="23">
        <v>0</v>
      </c>
      <c r="R126" s="20">
        <v>0</v>
      </c>
      <c r="S126" s="20">
        <v>0</v>
      </c>
      <c r="T126" s="36">
        <v>0</v>
      </c>
      <c r="U126" s="36">
        <v>0</v>
      </c>
      <c r="V126" s="36">
        <v>0</v>
      </c>
      <c r="W126" s="36">
        <v>0</v>
      </c>
      <c r="X126" s="36">
        <v>0</v>
      </c>
      <c r="Y126" s="22">
        <f t="shared" si="7"/>
        <v>0</v>
      </c>
      <c r="Z126" s="21"/>
    </row>
    <row r="127" spans="1:26" x14ac:dyDescent="0.25">
      <c r="A127" s="3" t="s">
        <v>243</v>
      </c>
      <c r="B127" s="1"/>
      <c r="C127" s="2" t="s">
        <v>244</v>
      </c>
      <c r="D127" s="23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1"/>
      <c r="M127" s="11">
        <f t="shared" si="4"/>
        <v>0</v>
      </c>
      <c r="N127" s="20">
        <f t="shared" si="5"/>
        <v>0</v>
      </c>
      <c r="O127" s="31">
        <f t="shared" si="6"/>
        <v>0</v>
      </c>
      <c r="P127" s="11"/>
      <c r="Q127" s="23">
        <v>0</v>
      </c>
      <c r="R127" s="20">
        <v>0</v>
      </c>
      <c r="S127" s="20">
        <v>0</v>
      </c>
      <c r="T127" s="36">
        <v>0</v>
      </c>
      <c r="U127" s="36">
        <v>0</v>
      </c>
      <c r="V127" s="36">
        <v>0</v>
      </c>
      <c r="W127" s="36">
        <v>0</v>
      </c>
      <c r="X127" s="36">
        <v>0</v>
      </c>
      <c r="Y127" s="22">
        <f t="shared" si="7"/>
        <v>0</v>
      </c>
      <c r="Z127" s="21"/>
    </row>
    <row r="128" spans="1:26" x14ac:dyDescent="0.25">
      <c r="A128" s="3" t="s">
        <v>245</v>
      </c>
      <c r="B128" s="1"/>
      <c r="C128" s="2" t="s">
        <v>246</v>
      </c>
      <c r="D128" s="23">
        <v>2668.8006187499996</v>
      </c>
      <c r="E128" s="20">
        <v>1854.1923049999996</v>
      </c>
      <c r="F128" s="20">
        <v>2351.0862593749994</v>
      </c>
      <c r="G128" s="20">
        <v>2224.0005156249999</v>
      </c>
      <c r="H128" s="20">
        <v>2246.8985568749995</v>
      </c>
      <c r="I128" s="20">
        <v>531.24101624999992</v>
      </c>
      <c r="J128" s="20">
        <v>973.94186312499994</v>
      </c>
      <c r="K128" s="20">
        <v>548.9490501250001</v>
      </c>
      <c r="L128" s="21"/>
      <c r="M128" s="11">
        <f t="shared" si="4"/>
        <v>13399.110185124999</v>
      </c>
      <c r="N128" s="20">
        <f t="shared" si="5"/>
        <v>13399.110185124999</v>
      </c>
      <c r="O128" s="31">
        <f t="shared" si="6"/>
        <v>0</v>
      </c>
      <c r="P128" s="11"/>
      <c r="Q128" s="23">
        <v>2668.8006187499996</v>
      </c>
      <c r="R128" s="20">
        <v>1854.1923049999996</v>
      </c>
      <c r="S128" s="20">
        <v>2351.0862593749994</v>
      </c>
      <c r="T128" s="36">
        <v>2224.0005156249999</v>
      </c>
      <c r="U128" s="36">
        <v>2246.8985568749995</v>
      </c>
      <c r="V128" s="36">
        <v>531.24101624999992</v>
      </c>
      <c r="W128" s="36">
        <v>973.94186312499994</v>
      </c>
      <c r="X128" s="36">
        <v>548.9490501250001</v>
      </c>
      <c r="Y128" s="22">
        <f t="shared" si="7"/>
        <v>13399.110185124999</v>
      </c>
      <c r="Z128" s="21"/>
    </row>
    <row r="129" spans="1:26" x14ac:dyDescent="0.25">
      <c r="A129" s="3" t="s">
        <v>247</v>
      </c>
      <c r="B129" s="1"/>
      <c r="C129" s="2" t="s">
        <v>248</v>
      </c>
      <c r="D129" s="23">
        <v>1443.5500799999998</v>
      </c>
      <c r="E129" s="20">
        <v>1878.4846079999993</v>
      </c>
      <c r="F129" s="20">
        <v>1212.091776</v>
      </c>
      <c r="G129" s="20">
        <v>2096.7609599999992</v>
      </c>
      <c r="H129" s="20">
        <v>609.21100799999977</v>
      </c>
      <c r="I129" s="20">
        <v>589.55903999999987</v>
      </c>
      <c r="J129" s="20">
        <v>609.21100799999977</v>
      </c>
      <c r="K129" s="20">
        <v>609.21100799999977</v>
      </c>
      <c r="L129" s="21"/>
      <c r="M129" s="11">
        <f t="shared" si="4"/>
        <v>9048.0794879999994</v>
      </c>
      <c r="N129" s="20">
        <f t="shared" si="5"/>
        <v>6937.996799999999</v>
      </c>
      <c r="O129" s="31">
        <f t="shared" si="6"/>
        <v>-2110.0826880000004</v>
      </c>
      <c r="P129" s="11"/>
      <c r="Q129" s="23">
        <v>1443.5500799999998</v>
      </c>
      <c r="R129" s="20">
        <v>1878.4846079999993</v>
      </c>
      <c r="S129" s="20">
        <v>609.21100799999977</v>
      </c>
      <c r="T129" s="36">
        <v>589.55903999999987</v>
      </c>
      <c r="U129" s="36">
        <v>609.21100799999977</v>
      </c>
      <c r="V129" s="36">
        <v>589.55903999999987</v>
      </c>
      <c r="W129" s="36">
        <v>609.21100799999977</v>
      </c>
      <c r="X129" s="36">
        <v>609.21100799999977</v>
      </c>
      <c r="Y129" s="22">
        <f t="shared" si="7"/>
        <v>6937.996799999999</v>
      </c>
      <c r="Z129" s="21"/>
    </row>
    <row r="130" spans="1:26" x14ac:dyDescent="0.25">
      <c r="A130" s="3" t="s">
        <v>249</v>
      </c>
      <c r="B130" s="1"/>
      <c r="C130" s="2" t="s">
        <v>250</v>
      </c>
      <c r="D130" s="23">
        <v>0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1"/>
      <c r="M130" s="11">
        <f t="shared" si="4"/>
        <v>0</v>
      </c>
      <c r="N130" s="20">
        <f t="shared" si="5"/>
        <v>0</v>
      </c>
      <c r="O130" s="31">
        <f t="shared" si="6"/>
        <v>0</v>
      </c>
      <c r="P130" s="11"/>
      <c r="Q130" s="23">
        <v>0</v>
      </c>
      <c r="R130" s="20">
        <v>0</v>
      </c>
      <c r="S130" s="20">
        <v>0</v>
      </c>
      <c r="T130" s="36">
        <v>0</v>
      </c>
      <c r="U130" s="36">
        <v>0</v>
      </c>
      <c r="V130" s="36">
        <v>0</v>
      </c>
      <c r="W130" s="36">
        <v>0</v>
      </c>
      <c r="X130" s="36">
        <v>0</v>
      </c>
      <c r="Y130" s="22">
        <f t="shared" si="7"/>
        <v>0</v>
      </c>
      <c r="Z130" s="21"/>
    </row>
    <row r="131" spans="1:26" x14ac:dyDescent="0.25">
      <c r="A131" s="3" t="s">
        <v>251</v>
      </c>
      <c r="B131" s="1"/>
      <c r="C131" s="2" t="s">
        <v>252</v>
      </c>
      <c r="D131" s="23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1"/>
      <c r="M131" s="11">
        <f t="shared" si="4"/>
        <v>0</v>
      </c>
      <c r="N131" s="20">
        <f t="shared" si="5"/>
        <v>0</v>
      </c>
      <c r="O131" s="31">
        <f t="shared" si="6"/>
        <v>0</v>
      </c>
      <c r="P131" s="11"/>
      <c r="Q131" s="23">
        <v>0</v>
      </c>
      <c r="R131" s="20">
        <v>0</v>
      </c>
      <c r="S131" s="20">
        <v>0</v>
      </c>
      <c r="T131" s="36">
        <v>0</v>
      </c>
      <c r="U131" s="36">
        <v>0</v>
      </c>
      <c r="V131" s="36">
        <v>0</v>
      </c>
      <c r="W131" s="36">
        <v>0</v>
      </c>
      <c r="X131" s="36">
        <v>0</v>
      </c>
      <c r="Y131" s="22">
        <f t="shared" si="7"/>
        <v>0</v>
      </c>
      <c r="Z131" s="21"/>
    </row>
    <row r="132" spans="1:26" x14ac:dyDescent="0.25">
      <c r="A132" s="3" t="s">
        <v>253</v>
      </c>
      <c r="B132" s="1"/>
      <c r="C132" s="2" t="s">
        <v>254</v>
      </c>
      <c r="D132" s="23">
        <v>0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209.34199999999998</v>
      </c>
      <c r="L132" s="21"/>
      <c r="M132" s="11">
        <f t="shared" si="4"/>
        <v>209.34199999999998</v>
      </c>
      <c r="N132" s="20">
        <f t="shared" si="5"/>
        <v>209.34199999999998</v>
      </c>
      <c r="O132" s="31">
        <f t="shared" si="6"/>
        <v>0</v>
      </c>
      <c r="P132" s="11"/>
      <c r="Q132" s="23">
        <v>0</v>
      </c>
      <c r="R132" s="20">
        <v>0</v>
      </c>
      <c r="S132" s="20">
        <v>0</v>
      </c>
      <c r="T132" s="36">
        <v>0</v>
      </c>
      <c r="U132" s="36">
        <v>0</v>
      </c>
      <c r="V132" s="36">
        <v>0</v>
      </c>
      <c r="W132" s="36">
        <v>0</v>
      </c>
      <c r="X132" s="36">
        <v>209.34199999999998</v>
      </c>
      <c r="Y132" s="22">
        <f t="shared" si="7"/>
        <v>209.34199999999998</v>
      </c>
      <c r="Z132" s="21"/>
    </row>
    <row r="133" spans="1:26" x14ac:dyDescent="0.25">
      <c r="A133" s="3" t="s">
        <v>255</v>
      </c>
      <c r="B133" s="1"/>
      <c r="C133" s="2" t="s">
        <v>256</v>
      </c>
      <c r="D133" s="23">
        <v>0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307.21282812499999</v>
      </c>
      <c r="L133" s="21"/>
      <c r="M133" s="11">
        <f t="shared" si="4"/>
        <v>307.21282812499999</v>
      </c>
      <c r="N133" s="20">
        <f t="shared" si="5"/>
        <v>307.21282812499999</v>
      </c>
      <c r="O133" s="31">
        <f t="shared" si="6"/>
        <v>0</v>
      </c>
      <c r="P133" s="11"/>
      <c r="Q133" s="23">
        <v>0</v>
      </c>
      <c r="R133" s="20">
        <v>0</v>
      </c>
      <c r="S133" s="20">
        <v>0</v>
      </c>
      <c r="T133" s="36">
        <v>0</v>
      </c>
      <c r="U133" s="36">
        <v>0</v>
      </c>
      <c r="V133" s="36">
        <v>0</v>
      </c>
      <c r="W133" s="36">
        <v>0</v>
      </c>
      <c r="X133" s="36">
        <v>307.21282812499999</v>
      </c>
      <c r="Y133" s="22">
        <f t="shared" si="7"/>
        <v>307.21282812499999</v>
      </c>
      <c r="Z133" s="21"/>
    </row>
    <row r="134" spans="1:26" x14ac:dyDescent="0.25">
      <c r="A134" s="3" t="s">
        <v>257</v>
      </c>
      <c r="B134" s="1"/>
      <c r="C134" s="2" t="s">
        <v>258</v>
      </c>
      <c r="D134" s="23">
        <v>0</v>
      </c>
      <c r="E134" s="20">
        <v>6417.4857468750006</v>
      </c>
      <c r="F134" s="20">
        <v>1389.3525843749997</v>
      </c>
      <c r="G134" s="20">
        <v>1984.78940625</v>
      </c>
      <c r="H134" s="20">
        <v>1984.78940625</v>
      </c>
      <c r="I134" s="20">
        <v>1984.78940625</v>
      </c>
      <c r="J134" s="20">
        <v>3043.3437562500003</v>
      </c>
      <c r="K134" s="20">
        <v>1058.5543499999999</v>
      </c>
      <c r="L134" s="21"/>
      <c r="M134" s="11">
        <f t="shared" si="4"/>
        <v>17863.104656249998</v>
      </c>
      <c r="N134" s="20">
        <f t="shared" si="5"/>
        <v>17863.104656249998</v>
      </c>
      <c r="O134" s="31">
        <f t="shared" si="6"/>
        <v>0</v>
      </c>
      <c r="P134" s="11"/>
      <c r="Q134" s="23">
        <v>0</v>
      </c>
      <c r="R134" s="20">
        <v>6417.4857468750006</v>
      </c>
      <c r="S134" s="20">
        <v>1389.3525843749997</v>
      </c>
      <c r="T134" s="36">
        <v>1984.78940625</v>
      </c>
      <c r="U134" s="36">
        <v>1984.78940625</v>
      </c>
      <c r="V134" s="36">
        <v>1984.78940625</v>
      </c>
      <c r="W134" s="36">
        <v>3043.3437562500003</v>
      </c>
      <c r="X134" s="36">
        <v>1058.5543499999999</v>
      </c>
      <c r="Y134" s="22">
        <f t="shared" si="7"/>
        <v>17863.104656249998</v>
      </c>
      <c r="Z134" s="21"/>
    </row>
    <row r="135" spans="1:26" x14ac:dyDescent="0.25">
      <c r="A135" s="3" t="s">
        <v>259</v>
      </c>
      <c r="B135" s="1"/>
      <c r="C135" s="2" t="s">
        <v>260</v>
      </c>
      <c r="D135" s="23">
        <v>0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1"/>
      <c r="M135" s="11">
        <f t="shared" si="4"/>
        <v>0</v>
      </c>
      <c r="N135" s="20">
        <f t="shared" si="5"/>
        <v>0</v>
      </c>
      <c r="O135" s="31">
        <f t="shared" si="6"/>
        <v>0</v>
      </c>
      <c r="P135" s="11"/>
      <c r="Q135" s="23">
        <v>0</v>
      </c>
      <c r="R135" s="20">
        <v>0</v>
      </c>
      <c r="S135" s="20">
        <v>0</v>
      </c>
      <c r="T135" s="36">
        <v>0</v>
      </c>
      <c r="U135" s="36">
        <v>0</v>
      </c>
      <c r="V135" s="36">
        <v>0</v>
      </c>
      <c r="W135" s="36">
        <v>0</v>
      </c>
      <c r="X135" s="36">
        <v>0</v>
      </c>
      <c r="Y135" s="22">
        <f t="shared" si="7"/>
        <v>0</v>
      </c>
      <c r="Z135" s="21"/>
    </row>
    <row r="136" spans="1:26" x14ac:dyDescent="0.25">
      <c r="A136" s="3" t="s">
        <v>261</v>
      </c>
      <c r="B136" s="1"/>
      <c r="C136" s="2" t="s">
        <v>262</v>
      </c>
      <c r="D136" s="23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1"/>
      <c r="M136" s="11">
        <f t="shared" ref="M136:M138" si="8">SUM(D136:L136)</f>
        <v>0</v>
      </c>
      <c r="N136" s="20">
        <f t="shared" ref="N136:N138" si="9">Y136</f>
        <v>0</v>
      </c>
      <c r="O136" s="31">
        <f t="shared" ref="O136:O138" si="10">N136-M136</f>
        <v>0</v>
      </c>
      <c r="P136" s="11"/>
      <c r="Q136" s="23">
        <v>0</v>
      </c>
      <c r="R136" s="20">
        <v>0</v>
      </c>
      <c r="S136" s="20">
        <v>0</v>
      </c>
      <c r="T136" s="36">
        <v>0</v>
      </c>
      <c r="U136" s="36">
        <v>0</v>
      </c>
      <c r="V136" s="36">
        <v>0</v>
      </c>
      <c r="W136" s="36">
        <v>0</v>
      </c>
      <c r="X136" s="36">
        <v>0</v>
      </c>
      <c r="Y136" s="22">
        <f t="shared" ref="Y136" si="11">SUM(Q136:X136)</f>
        <v>0</v>
      </c>
      <c r="Z136" s="21"/>
    </row>
    <row r="137" spans="1:26" x14ac:dyDescent="0.25">
      <c r="M137" s="11">
        <f t="shared" si="8"/>
        <v>0</v>
      </c>
      <c r="N137" s="20">
        <f t="shared" si="9"/>
        <v>0</v>
      </c>
      <c r="O137" s="31">
        <f t="shared" si="10"/>
        <v>0</v>
      </c>
      <c r="P137" s="11"/>
      <c r="Q137" s="30"/>
      <c r="R137" s="30"/>
      <c r="S137" s="30"/>
      <c r="T137" s="23"/>
      <c r="Y137" s="22">
        <f t="shared" ref="Y137" si="12">SUM(Q137:X137)</f>
        <v>0</v>
      </c>
    </row>
    <row r="138" spans="1:26" x14ac:dyDescent="0.25">
      <c r="C138" s="9" t="s">
        <v>265</v>
      </c>
      <c r="D138" s="10">
        <f t="shared" ref="D138:K138" si="13">SUM(D7:D137)</f>
        <v>20130.4376328125</v>
      </c>
      <c r="E138" s="11">
        <f t="shared" si="13"/>
        <v>26946.14348825</v>
      </c>
      <c r="F138" s="11">
        <f t="shared" si="13"/>
        <v>25039.833822499997</v>
      </c>
      <c r="G138" s="11">
        <f t="shared" si="13"/>
        <v>35991.899531874988</v>
      </c>
      <c r="H138" s="11">
        <f t="shared" si="13"/>
        <v>26046.169206749997</v>
      </c>
      <c r="I138" s="11">
        <f t="shared" si="13"/>
        <v>18381.749434999998</v>
      </c>
      <c r="J138" s="11">
        <f t="shared" si="13"/>
        <v>26805.799928249999</v>
      </c>
      <c r="K138" s="11">
        <f t="shared" si="13"/>
        <v>21373.156377999992</v>
      </c>
      <c r="M138" s="11">
        <f t="shared" si="8"/>
        <v>200715.18942343746</v>
      </c>
      <c r="N138" s="20">
        <f t="shared" si="9"/>
        <v>199953.06611481251</v>
      </c>
      <c r="O138" s="31">
        <f t="shared" si="10"/>
        <v>-762.12330862495583</v>
      </c>
      <c r="P138" s="11"/>
      <c r="Q138" s="10">
        <f t="shared" ref="Q138:S138" si="14">SUM(Q7:Q137)</f>
        <v>20130.4376328125</v>
      </c>
      <c r="R138" s="10">
        <f t="shared" si="14"/>
        <v>27078.35948825</v>
      </c>
      <c r="S138" s="10">
        <f t="shared" si="14"/>
        <v>25299.865403749995</v>
      </c>
      <c r="T138" s="10">
        <f>SUM(T7:T137)</f>
        <v>36641.978484999992</v>
      </c>
      <c r="U138" s="10">
        <f t="shared" ref="U138:Y138" si="15">SUM(U7:U137)</f>
        <v>24947.209784874998</v>
      </c>
      <c r="V138" s="10">
        <f t="shared" si="15"/>
        <v>17737.303062500003</v>
      </c>
      <c r="W138" s="10">
        <f t="shared" si="15"/>
        <v>26744.755879624998</v>
      </c>
      <c r="X138" s="10">
        <f t="shared" si="15"/>
        <v>21373.156377999992</v>
      </c>
      <c r="Y138" s="10">
        <f t="shared" si="15"/>
        <v>199953.06611481251</v>
      </c>
    </row>
    <row r="139" spans="1:26" x14ac:dyDescent="0.25">
      <c r="F139" s="14"/>
      <c r="G139" s="14"/>
    </row>
    <row r="140" spans="1:26" x14ac:dyDescent="0.25">
      <c r="J140" t="s">
        <v>281</v>
      </c>
      <c r="K140" s="22">
        <f>SUM(D138:K138)</f>
        <v>200715.18942343746</v>
      </c>
      <c r="Y140" s="22">
        <f>SUM(Y7:Y136)</f>
        <v>199953.06611481251</v>
      </c>
    </row>
    <row r="141" spans="1:26" x14ac:dyDescent="0.25">
      <c r="O141" s="22">
        <f>SUM(O7:O136)</f>
        <v>-762.12330862500039</v>
      </c>
    </row>
  </sheetData>
  <pageMargins left="0.7" right="0.7" top="0.75" bottom="0.75" header="0.3" footer="0.3"/>
  <pageSetup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0"/>
  <sheetViews>
    <sheetView workbookViewId="0">
      <selection activeCell="D7" sqref="D7"/>
    </sheetView>
  </sheetViews>
  <sheetFormatPr defaultRowHeight="15" x14ac:dyDescent="0.25"/>
  <cols>
    <col min="2" max="2" width="1.28515625" customWidth="1"/>
    <col min="3" max="3" width="19" bestFit="1" customWidth="1"/>
    <col min="4" max="9" width="11.7109375" customWidth="1"/>
    <col min="10" max="11" width="12.7109375" customWidth="1"/>
    <col min="12" max="12" width="1.7109375" customWidth="1"/>
    <col min="13" max="13" width="11.28515625" customWidth="1"/>
    <col min="14" max="25" width="14.28515625" customWidth="1"/>
  </cols>
  <sheetData>
    <row r="1" spans="1:25" x14ac:dyDescent="0.25">
      <c r="C1" t="s">
        <v>278</v>
      </c>
    </row>
    <row r="2" spans="1:25" x14ac:dyDescent="0.25">
      <c r="D2" s="13" t="s">
        <v>273</v>
      </c>
      <c r="E2" s="13" t="s">
        <v>273</v>
      </c>
      <c r="F2" s="13" t="s">
        <v>273</v>
      </c>
      <c r="G2" s="13" t="s">
        <v>273</v>
      </c>
      <c r="H2" s="13" t="s">
        <v>273</v>
      </c>
      <c r="I2" s="13" t="s">
        <v>273</v>
      </c>
      <c r="J2" s="13" t="s">
        <v>273</v>
      </c>
      <c r="K2" s="13" t="s">
        <v>273</v>
      </c>
      <c r="M2" s="13" t="s">
        <v>265</v>
      </c>
      <c r="N2" s="26" t="s">
        <v>286</v>
      </c>
      <c r="Q2" s="13" t="s">
        <v>285</v>
      </c>
      <c r="R2" s="13" t="s">
        <v>285</v>
      </c>
      <c r="S2" s="13" t="s">
        <v>285</v>
      </c>
      <c r="T2" s="13" t="s">
        <v>285</v>
      </c>
      <c r="U2" s="13" t="s">
        <v>285</v>
      </c>
      <c r="V2" s="13" t="s">
        <v>285</v>
      </c>
      <c r="W2" s="13" t="s">
        <v>285</v>
      </c>
      <c r="X2" s="13" t="s">
        <v>285</v>
      </c>
      <c r="Y2" s="13" t="s">
        <v>286</v>
      </c>
    </row>
    <row r="3" spans="1:25" x14ac:dyDescent="0.25">
      <c r="D3" s="13" t="s">
        <v>263</v>
      </c>
      <c r="E3" s="13" t="s">
        <v>266</v>
      </c>
      <c r="F3" s="13" t="s">
        <v>267</v>
      </c>
      <c r="G3" s="13" t="s">
        <v>268</v>
      </c>
      <c r="H3" s="13" t="s">
        <v>269</v>
      </c>
      <c r="I3" s="13" t="s">
        <v>270</v>
      </c>
      <c r="J3" s="13" t="s">
        <v>271</v>
      </c>
      <c r="K3" s="13" t="s">
        <v>272</v>
      </c>
      <c r="M3" s="24">
        <v>41821</v>
      </c>
      <c r="N3" s="28" t="s">
        <v>283</v>
      </c>
      <c r="Q3" s="13" t="s">
        <v>263</v>
      </c>
      <c r="R3" s="13" t="s">
        <v>266</v>
      </c>
      <c r="S3" s="13" t="s">
        <v>267</v>
      </c>
      <c r="T3" s="13" t="s">
        <v>268</v>
      </c>
      <c r="U3" s="13" t="s">
        <v>269</v>
      </c>
      <c r="V3" s="13" t="s">
        <v>270</v>
      </c>
      <c r="W3" s="13" t="s">
        <v>271</v>
      </c>
      <c r="X3" s="13" t="s">
        <v>272</v>
      </c>
      <c r="Y3" s="24">
        <v>41821</v>
      </c>
    </row>
    <row r="4" spans="1:25" x14ac:dyDescent="0.25">
      <c r="A4" s="1"/>
      <c r="B4" s="1"/>
      <c r="C4" s="1"/>
      <c r="D4" s="13" t="s">
        <v>264</v>
      </c>
      <c r="E4" s="13" t="s">
        <v>264</v>
      </c>
      <c r="F4" s="13" t="s">
        <v>264</v>
      </c>
      <c r="G4" s="13" t="s">
        <v>264</v>
      </c>
      <c r="H4" s="13" t="s">
        <v>264</v>
      </c>
      <c r="I4" s="13" t="s">
        <v>264</v>
      </c>
      <c r="J4" s="13" t="s">
        <v>264</v>
      </c>
      <c r="K4" s="13" t="s">
        <v>264</v>
      </c>
      <c r="M4" s="13" t="s">
        <v>280</v>
      </c>
      <c r="N4" s="26" t="s">
        <v>280</v>
      </c>
      <c r="O4" s="32" t="s">
        <v>284</v>
      </c>
      <c r="P4" s="26"/>
      <c r="Q4" s="13" t="s">
        <v>264</v>
      </c>
      <c r="R4" s="13" t="s">
        <v>264</v>
      </c>
      <c r="S4" s="13" t="s">
        <v>264</v>
      </c>
      <c r="T4" s="13" t="s">
        <v>264</v>
      </c>
      <c r="U4" s="13" t="s">
        <v>264</v>
      </c>
      <c r="V4" s="13" t="s">
        <v>264</v>
      </c>
      <c r="W4" s="13" t="s">
        <v>264</v>
      </c>
      <c r="X4" s="13" t="s">
        <v>264</v>
      </c>
      <c r="Y4" s="13" t="s">
        <v>280</v>
      </c>
    </row>
    <row r="5" spans="1:25" x14ac:dyDescent="0.25">
      <c r="A5" s="5" t="s">
        <v>0</v>
      </c>
      <c r="B5" s="4"/>
      <c r="C5" s="4"/>
      <c r="O5" s="33"/>
    </row>
    <row r="6" spans="1:25" x14ac:dyDescent="0.25">
      <c r="A6" s="6" t="s">
        <v>1</v>
      </c>
      <c r="B6" s="7"/>
      <c r="C6" s="7" t="s">
        <v>2</v>
      </c>
      <c r="O6" s="33"/>
    </row>
    <row r="7" spans="1:25" x14ac:dyDescent="0.25">
      <c r="A7" s="3" t="s">
        <v>3</v>
      </c>
      <c r="B7" s="1"/>
      <c r="C7" s="2" t="s">
        <v>4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1"/>
      <c r="M7" s="11">
        <f>SUM(D7:L7)</f>
        <v>0</v>
      </c>
      <c r="N7" s="20">
        <f>Y7</f>
        <v>0</v>
      </c>
      <c r="O7" s="31">
        <f>N7-M7</f>
        <v>0</v>
      </c>
      <c r="P7" s="11"/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2">
        <f>SUM(Q7:X7)</f>
        <v>0</v>
      </c>
    </row>
    <row r="8" spans="1:25" x14ac:dyDescent="0.25">
      <c r="A8" s="3" t="s">
        <v>5</v>
      </c>
      <c r="B8" s="1"/>
      <c r="C8" s="2" t="s">
        <v>6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1"/>
      <c r="M8" s="11">
        <f t="shared" ref="M8:M71" si="0">SUM(D8:L8)</f>
        <v>0</v>
      </c>
      <c r="N8" s="20">
        <f t="shared" ref="N8:N71" si="1">Y8</f>
        <v>0</v>
      </c>
      <c r="O8" s="31">
        <f t="shared" ref="O8:O71" si="2">N8-M8</f>
        <v>0</v>
      </c>
      <c r="P8" s="11"/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2">
        <f t="shared" ref="Y8:Y71" si="3">SUM(Q8:X8)</f>
        <v>0</v>
      </c>
    </row>
    <row r="9" spans="1:25" x14ac:dyDescent="0.25">
      <c r="A9" s="3" t="s">
        <v>7</v>
      </c>
      <c r="B9" s="1"/>
      <c r="C9" s="2" t="s">
        <v>8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1"/>
      <c r="M9" s="11">
        <f t="shared" si="0"/>
        <v>0</v>
      </c>
      <c r="N9" s="20">
        <f t="shared" si="1"/>
        <v>0</v>
      </c>
      <c r="O9" s="31">
        <f t="shared" si="2"/>
        <v>0</v>
      </c>
      <c r="P9" s="11"/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2">
        <f t="shared" si="3"/>
        <v>0</v>
      </c>
    </row>
    <row r="10" spans="1:25" x14ac:dyDescent="0.25">
      <c r="A10" s="3" t="s">
        <v>9</v>
      </c>
      <c r="B10" s="1"/>
      <c r="C10" s="2" t="s">
        <v>10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1"/>
      <c r="M10" s="11">
        <f t="shared" si="0"/>
        <v>0</v>
      </c>
      <c r="N10" s="20">
        <f t="shared" si="1"/>
        <v>0</v>
      </c>
      <c r="O10" s="31">
        <f t="shared" si="2"/>
        <v>0</v>
      </c>
      <c r="P10" s="11"/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2">
        <f t="shared" si="3"/>
        <v>0</v>
      </c>
    </row>
    <row r="11" spans="1:25" x14ac:dyDescent="0.25">
      <c r="A11" s="3" t="s">
        <v>11</v>
      </c>
      <c r="B11" s="1"/>
      <c r="C11" s="2" t="s">
        <v>12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1"/>
      <c r="M11" s="11">
        <f t="shared" si="0"/>
        <v>0</v>
      </c>
      <c r="N11" s="20">
        <f t="shared" si="1"/>
        <v>0</v>
      </c>
      <c r="O11" s="31">
        <f t="shared" si="2"/>
        <v>0</v>
      </c>
      <c r="P11" s="11"/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2">
        <f t="shared" si="3"/>
        <v>0</v>
      </c>
    </row>
    <row r="12" spans="1:25" x14ac:dyDescent="0.25">
      <c r="A12" s="3" t="s">
        <v>13</v>
      </c>
      <c r="B12" s="1"/>
      <c r="C12" s="2" t="s">
        <v>14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1"/>
      <c r="M12" s="11">
        <f t="shared" si="0"/>
        <v>0</v>
      </c>
      <c r="N12" s="20">
        <f t="shared" si="1"/>
        <v>0</v>
      </c>
      <c r="O12" s="31">
        <f t="shared" si="2"/>
        <v>0</v>
      </c>
      <c r="P12" s="11"/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2">
        <f t="shared" si="3"/>
        <v>0</v>
      </c>
    </row>
    <row r="13" spans="1:25" x14ac:dyDescent="0.25">
      <c r="A13" s="3" t="s">
        <v>15</v>
      </c>
      <c r="B13" s="1"/>
      <c r="C13" s="2" t="s">
        <v>16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1"/>
      <c r="M13" s="11">
        <f t="shared" si="0"/>
        <v>0</v>
      </c>
      <c r="N13" s="20">
        <f t="shared" si="1"/>
        <v>0</v>
      </c>
      <c r="O13" s="31">
        <f t="shared" si="2"/>
        <v>0</v>
      </c>
      <c r="P13" s="11"/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2">
        <f t="shared" si="3"/>
        <v>0</v>
      </c>
    </row>
    <row r="14" spans="1:25" x14ac:dyDescent="0.25">
      <c r="A14" s="3" t="s">
        <v>17</v>
      </c>
      <c r="B14" s="1"/>
      <c r="C14" s="2" t="s">
        <v>18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1"/>
      <c r="M14" s="11">
        <f t="shared" si="0"/>
        <v>0</v>
      </c>
      <c r="N14" s="20">
        <f t="shared" si="1"/>
        <v>0</v>
      </c>
      <c r="O14" s="31">
        <f t="shared" si="2"/>
        <v>0</v>
      </c>
      <c r="P14" s="11"/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2">
        <f t="shared" si="3"/>
        <v>0</v>
      </c>
    </row>
    <row r="15" spans="1:25" x14ac:dyDescent="0.25">
      <c r="A15" s="3" t="s">
        <v>19</v>
      </c>
      <c r="B15" s="1"/>
      <c r="C15" s="2" t="s">
        <v>20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1"/>
      <c r="M15" s="11">
        <f t="shared" si="0"/>
        <v>0</v>
      </c>
      <c r="N15" s="20">
        <f t="shared" si="1"/>
        <v>0</v>
      </c>
      <c r="O15" s="31">
        <f t="shared" si="2"/>
        <v>0</v>
      </c>
      <c r="P15" s="11"/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2">
        <f t="shared" si="3"/>
        <v>0</v>
      </c>
    </row>
    <row r="16" spans="1:25" x14ac:dyDescent="0.25">
      <c r="A16" s="3" t="s">
        <v>21</v>
      </c>
      <c r="B16" s="1"/>
      <c r="C16" s="2" t="s">
        <v>22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1"/>
      <c r="M16" s="11">
        <f t="shared" si="0"/>
        <v>0</v>
      </c>
      <c r="N16" s="20">
        <f t="shared" si="1"/>
        <v>0</v>
      </c>
      <c r="O16" s="31">
        <f t="shared" si="2"/>
        <v>0</v>
      </c>
      <c r="P16" s="11"/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2">
        <f t="shared" si="3"/>
        <v>0</v>
      </c>
    </row>
    <row r="17" spans="1:25" x14ac:dyDescent="0.25">
      <c r="A17" s="3" t="s">
        <v>23</v>
      </c>
      <c r="B17" s="1"/>
      <c r="C17" s="2" t="s">
        <v>24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1"/>
      <c r="M17" s="11">
        <f t="shared" si="0"/>
        <v>0</v>
      </c>
      <c r="N17" s="20">
        <f t="shared" si="1"/>
        <v>0</v>
      </c>
      <c r="O17" s="31">
        <f t="shared" si="2"/>
        <v>0</v>
      </c>
      <c r="P17" s="11"/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2">
        <f t="shared" si="3"/>
        <v>0</v>
      </c>
    </row>
    <row r="18" spans="1:25" x14ac:dyDescent="0.25">
      <c r="A18" s="3" t="s">
        <v>25</v>
      </c>
      <c r="B18" s="1"/>
      <c r="C18" s="2" t="s">
        <v>26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714.31577174999984</v>
      </c>
      <c r="L18" s="21"/>
      <c r="M18" s="11">
        <f t="shared" si="0"/>
        <v>714.31577174999984</v>
      </c>
      <c r="N18" s="20">
        <f t="shared" si="1"/>
        <v>0</v>
      </c>
      <c r="O18" s="31">
        <f t="shared" si="2"/>
        <v>-714.31577174999984</v>
      </c>
      <c r="P18" s="11"/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2">
        <f t="shared" si="3"/>
        <v>0</v>
      </c>
    </row>
    <row r="19" spans="1:25" x14ac:dyDescent="0.25">
      <c r="A19" s="3" t="s">
        <v>27</v>
      </c>
      <c r="B19" s="1"/>
      <c r="C19" s="2" t="s">
        <v>28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1"/>
      <c r="M19" s="11">
        <f t="shared" si="0"/>
        <v>0</v>
      </c>
      <c r="N19" s="20">
        <f t="shared" si="1"/>
        <v>0</v>
      </c>
      <c r="O19" s="31">
        <f t="shared" si="2"/>
        <v>0</v>
      </c>
      <c r="P19" s="11"/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2">
        <f t="shared" si="3"/>
        <v>0</v>
      </c>
    </row>
    <row r="20" spans="1:25" x14ac:dyDescent="0.25">
      <c r="A20" s="3" t="s">
        <v>29</v>
      </c>
      <c r="B20" s="1"/>
      <c r="C20" s="2" t="s">
        <v>30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1"/>
      <c r="M20" s="11">
        <f t="shared" si="0"/>
        <v>0</v>
      </c>
      <c r="N20" s="20">
        <f t="shared" si="1"/>
        <v>0</v>
      </c>
      <c r="O20" s="31">
        <f t="shared" si="2"/>
        <v>0</v>
      </c>
      <c r="P20" s="11"/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2">
        <f t="shared" si="3"/>
        <v>0</v>
      </c>
    </row>
    <row r="21" spans="1:25" x14ac:dyDescent="0.25">
      <c r="A21" s="3" t="s">
        <v>31</v>
      </c>
      <c r="B21" s="1"/>
      <c r="C21" s="2" t="s">
        <v>32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1"/>
      <c r="M21" s="11">
        <f t="shared" si="0"/>
        <v>0</v>
      </c>
      <c r="N21" s="20">
        <f t="shared" si="1"/>
        <v>0</v>
      </c>
      <c r="O21" s="31">
        <f t="shared" si="2"/>
        <v>0</v>
      </c>
      <c r="P21" s="11"/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2">
        <f t="shared" si="3"/>
        <v>0</v>
      </c>
    </row>
    <row r="22" spans="1:25" x14ac:dyDescent="0.25">
      <c r="A22" s="3" t="s">
        <v>33</v>
      </c>
      <c r="B22" s="1"/>
      <c r="C22" s="2" t="s">
        <v>34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1"/>
      <c r="M22" s="11">
        <f t="shared" si="0"/>
        <v>0</v>
      </c>
      <c r="N22" s="20">
        <f t="shared" si="1"/>
        <v>0</v>
      </c>
      <c r="O22" s="31">
        <f t="shared" si="2"/>
        <v>0</v>
      </c>
      <c r="P22" s="11"/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2">
        <f t="shared" si="3"/>
        <v>0</v>
      </c>
    </row>
    <row r="23" spans="1:25" x14ac:dyDescent="0.25">
      <c r="A23" s="3" t="s">
        <v>35</v>
      </c>
      <c r="B23" s="1"/>
      <c r="C23" s="2" t="s">
        <v>36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1"/>
      <c r="M23" s="11">
        <f t="shared" si="0"/>
        <v>0</v>
      </c>
      <c r="N23" s="20">
        <f t="shared" si="1"/>
        <v>0</v>
      </c>
      <c r="O23" s="31">
        <f t="shared" si="2"/>
        <v>0</v>
      </c>
      <c r="P23" s="11"/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2">
        <f t="shared" si="3"/>
        <v>0</v>
      </c>
    </row>
    <row r="24" spans="1:25" x14ac:dyDescent="0.25">
      <c r="A24" s="3" t="s">
        <v>37</v>
      </c>
      <c r="B24" s="1"/>
      <c r="C24" s="2" t="s">
        <v>38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1"/>
      <c r="M24" s="11">
        <f t="shared" si="0"/>
        <v>0</v>
      </c>
      <c r="N24" s="20">
        <f t="shared" si="1"/>
        <v>0</v>
      </c>
      <c r="O24" s="31">
        <f t="shared" si="2"/>
        <v>0</v>
      </c>
      <c r="P24" s="11"/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2">
        <f t="shared" si="3"/>
        <v>0</v>
      </c>
    </row>
    <row r="25" spans="1:25" x14ac:dyDescent="0.25">
      <c r="A25" s="3" t="s">
        <v>39</v>
      </c>
      <c r="B25" s="1"/>
      <c r="C25" s="2" t="s">
        <v>40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1"/>
      <c r="M25" s="11">
        <f t="shared" si="0"/>
        <v>0</v>
      </c>
      <c r="N25" s="20">
        <f t="shared" si="1"/>
        <v>0</v>
      </c>
      <c r="O25" s="31">
        <f t="shared" si="2"/>
        <v>0</v>
      </c>
      <c r="P25" s="11"/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2">
        <f t="shared" si="3"/>
        <v>0</v>
      </c>
    </row>
    <row r="26" spans="1:25" x14ac:dyDescent="0.25">
      <c r="A26" s="3" t="s">
        <v>41</v>
      </c>
      <c r="B26" s="1"/>
      <c r="C26" s="2" t="s">
        <v>42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1"/>
      <c r="M26" s="11">
        <f t="shared" si="0"/>
        <v>0</v>
      </c>
      <c r="N26" s="20">
        <f t="shared" si="1"/>
        <v>0</v>
      </c>
      <c r="O26" s="31">
        <f t="shared" si="2"/>
        <v>0</v>
      </c>
      <c r="P26" s="11"/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2">
        <f t="shared" si="3"/>
        <v>0</v>
      </c>
    </row>
    <row r="27" spans="1:25" x14ac:dyDescent="0.25">
      <c r="A27" s="3" t="s">
        <v>43</v>
      </c>
      <c r="B27" s="1"/>
      <c r="C27" s="2" t="s">
        <v>44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1"/>
      <c r="M27" s="11">
        <f t="shared" si="0"/>
        <v>0</v>
      </c>
      <c r="N27" s="20">
        <f t="shared" si="1"/>
        <v>0</v>
      </c>
      <c r="O27" s="31">
        <f t="shared" si="2"/>
        <v>0</v>
      </c>
      <c r="P27" s="11"/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2">
        <f t="shared" si="3"/>
        <v>0</v>
      </c>
    </row>
    <row r="28" spans="1:25" x14ac:dyDescent="0.25">
      <c r="A28" s="3" t="s">
        <v>45</v>
      </c>
      <c r="B28" s="1"/>
      <c r="C28" s="2" t="s">
        <v>46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1"/>
      <c r="M28" s="11">
        <f t="shared" si="0"/>
        <v>0</v>
      </c>
      <c r="N28" s="20">
        <f t="shared" si="1"/>
        <v>0</v>
      </c>
      <c r="O28" s="31">
        <f t="shared" si="2"/>
        <v>0</v>
      </c>
      <c r="P28" s="11"/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2">
        <f t="shared" si="3"/>
        <v>0</v>
      </c>
    </row>
    <row r="29" spans="1:25" x14ac:dyDescent="0.25">
      <c r="A29" s="3" t="s">
        <v>47</v>
      </c>
      <c r="B29" s="1"/>
      <c r="C29" s="2" t="s">
        <v>48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1"/>
      <c r="M29" s="11">
        <f t="shared" si="0"/>
        <v>0</v>
      </c>
      <c r="N29" s="20">
        <f t="shared" si="1"/>
        <v>0</v>
      </c>
      <c r="O29" s="31">
        <f t="shared" si="2"/>
        <v>0</v>
      </c>
      <c r="P29" s="11"/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2">
        <f t="shared" si="3"/>
        <v>0</v>
      </c>
    </row>
    <row r="30" spans="1:25" x14ac:dyDescent="0.25">
      <c r="A30" s="3" t="s">
        <v>49</v>
      </c>
      <c r="B30" s="1"/>
      <c r="C30" s="2" t="s">
        <v>50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1"/>
      <c r="M30" s="11">
        <f t="shared" si="0"/>
        <v>0</v>
      </c>
      <c r="N30" s="20">
        <f t="shared" si="1"/>
        <v>0</v>
      </c>
      <c r="O30" s="31">
        <f t="shared" si="2"/>
        <v>0</v>
      </c>
      <c r="P30" s="11"/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2">
        <f t="shared" si="3"/>
        <v>0</v>
      </c>
    </row>
    <row r="31" spans="1:25" x14ac:dyDescent="0.25">
      <c r="A31" s="3" t="s">
        <v>51</v>
      </c>
      <c r="B31" s="1"/>
      <c r="C31" s="2" t="s">
        <v>52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1"/>
      <c r="M31" s="11">
        <f t="shared" si="0"/>
        <v>0</v>
      </c>
      <c r="N31" s="20">
        <f t="shared" si="1"/>
        <v>0</v>
      </c>
      <c r="O31" s="31">
        <f t="shared" si="2"/>
        <v>0</v>
      </c>
      <c r="P31" s="11"/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2">
        <f t="shared" si="3"/>
        <v>0</v>
      </c>
    </row>
    <row r="32" spans="1:25" x14ac:dyDescent="0.25">
      <c r="A32" s="3" t="s">
        <v>53</v>
      </c>
      <c r="B32" s="1"/>
      <c r="C32" s="2" t="s">
        <v>54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1"/>
      <c r="M32" s="11">
        <f t="shared" si="0"/>
        <v>0</v>
      </c>
      <c r="N32" s="20">
        <f t="shared" si="1"/>
        <v>0</v>
      </c>
      <c r="O32" s="31">
        <f t="shared" si="2"/>
        <v>0</v>
      </c>
      <c r="P32" s="11"/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2">
        <f t="shared" si="3"/>
        <v>0</v>
      </c>
    </row>
    <row r="33" spans="1:25" x14ac:dyDescent="0.25">
      <c r="A33" s="3" t="s">
        <v>55</v>
      </c>
      <c r="B33" s="1"/>
      <c r="C33" s="2" t="s">
        <v>56</v>
      </c>
      <c r="D33" s="20">
        <v>214.81545749999998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1"/>
      <c r="M33" s="11">
        <f t="shared" si="0"/>
        <v>214.81545749999998</v>
      </c>
      <c r="N33" s="20">
        <f t="shared" si="1"/>
        <v>214.81545749999998</v>
      </c>
      <c r="O33" s="31">
        <f t="shared" si="2"/>
        <v>0</v>
      </c>
      <c r="P33" s="11"/>
      <c r="Q33" s="20">
        <v>214.81545749999998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2">
        <f t="shared" si="3"/>
        <v>214.81545749999998</v>
      </c>
    </row>
    <row r="34" spans="1:25" x14ac:dyDescent="0.25">
      <c r="A34" s="3" t="s">
        <v>57</v>
      </c>
      <c r="B34" s="1"/>
      <c r="C34" s="2" t="s">
        <v>58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1"/>
      <c r="M34" s="11">
        <f t="shared" si="0"/>
        <v>0</v>
      </c>
      <c r="N34" s="20">
        <f t="shared" si="1"/>
        <v>0</v>
      </c>
      <c r="O34" s="31">
        <f t="shared" si="2"/>
        <v>0</v>
      </c>
      <c r="P34" s="11"/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2">
        <f t="shared" si="3"/>
        <v>0</v>
      </c>
    </row>
    <row r="35" spans="1:25" x14ac:dyDescent="0.25">
      <c r="A35" s="3" t="s">
        <v>59</v>
      </c>
      <c r="B35" s="1"/>
      <c r="C35" s="2" t="s">
        <v>60</v>
      </c>
      <c r="D35" s="20">
        <v>0</v>
      </c>
      <c r="E35" s="20">
        <v>8652.555909374998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1"/>
      <c r="M35" s="11">
        <f t="shared" si="0"/>
        <v>8652.555909374998</v>
      </c>
      <c r="N35" s="20">
        <f t="shared" si="1"/>
        <v>0</v>
      </c>
      <c r="O35" s="31">
        <f t="shared" si="2"/>
        <v>-8652.555909374998</v>
      </c>
      <c r="P35" s="11"/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2">
        <f t="shared" si="3"/>
        <v>0</v>
      </c>
    </row>
    <row r="36" spans="1:25" x14ac:dyDescent="0.25">
      <c r="A36" s="3" t="s">
        <v>61</v>
      </c>
      <c r="B36" s="1"/>
      <c r="C36" s="2" t="s">
        <v>62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1"/>
      <c r="M36" s="11">
        <f t="shared" si="0"/>
        <v>0</v>
      </c>
      <c r="N36" s="20">
        <f t="shared" si="1"/>
        <v>0</v>
      </c>
      <c r="O36" s="31">
        <f t="shared" si="2"/>
        <v>0</v>
      </c>
      <c r="P36" s="11"/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2">
        <f t="shared" si="3"/>
        <v>0</v>
      </c>
    </row>
    <row r="37" spans="1:25" x14ac:dyDescent="0.25">
      <c r="A37" s="3" t="s">
        <v>63</v>
      </c>
      <c r="B37" s="1"/>
      <c r="C37" s="2" t="s">
        <v>64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1"/>
      <c r="M37" s="11">
        <f t="shared" si="0"/>
        <v>0</v>
      </c>
      <c r="N37" s="20">
        <f t="shared" si="1"/>
        <v>0</v>
      </c>
      <c r="O37" s="31">
        <f t="shared" si="2"/>
        <v>0</v>
      </c>
      <c r="P37" s="11"/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2">
        <f t="shared" si="3"/>
        <v>0</v>
      </c>
    </row>
    <row r="38" spans="1:25" x14ac:dyDescent="0.25">
      <c r="A38" s="3" t="s">
        <v>65</v>
      </c>
      <c r="B38" s="1"/>
      <c r="C38" s="2" t="s">
        <v>66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1"/>
      <c r="M38" s="11">
        <f t="shared" si="0"/>
        <v>0</v>
      </c>
      <c r="N38" s="20">
        <f t="shared" si="1"/>
        <v>0</v>
      </c>
      <c r="O38" s="31">
        <f t="shared" si="2"/>
        <v>0</v>
      </c>
      <c r="P38" s="11"/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2">
        <f t="shared" si="3"/>
        <v>0</v>
      </c>
    </row>
    <row r="39" spans="1:25" x14ac:dyDescent="0.25">
      <c r="A39" s="3" t="s">
        <v>67</v>
      </c>
      <c r="B39" s="1"/>
      <c r="C39" s="2" t="s">
        <v>68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1"/>
      <c r="M39" s="11">
        <f t="shared" si="0"/>
        <v>0</v>
      </c>
      <c r="N39" s="20">
        <f t="shared" si="1"/>
        <v>0</v>
      </c>
      <c r="O39" s="31">
        <f t="shared" si="2"/>
        <v>0</v>
      </c>
      <c r="P39" s="11"/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2">
        <f t="shared" si="3"/>
        <v>0</v>
      </c>
    </row>
    <row r="40" spans="1:25" x14ac:dyDescent="0.25">
      <c r="A40" s="3" t="s">
        <v>69</v>
      </c>
      <c r="B40" s="1"/>
      <c r="C40" s="2" t="s">
        <v>70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1"/>
      <c r="M40" s="11">
        <f t="shared" si="0"/>
        <v>0</v>
      </c>
      <c r="N40" s="20">
        <f t="shared" si="1"/>
        <v>0</v>
      </c>
      <c r="O40" s="31">
        <f t="shared" si="2"/>
        <v>0</v>
      </c>
      <c r="P40" s="11"/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2">
        <f t="shared" si="3"/>
        <v>0</v>
      </c>
    </row>
    <row r="41" spans="1:25" x14ac:dyDescent="0.25">
      <c r="A41" s="3" t="s">
        <v>71</v>
      </c>
      <c r="B41" s="1"/>
      <c r="C41" s="2" t="s">
        <v>72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1"/>
      <c r="M41" s="11">
        <f t="shared" si="0"/>
        <v>0</v>
      </c>
      <c r="N41" s="20">
        <f t="shared" si="1"/>
        <v>0</v>
      </c>
      <c r="O41" s="31">
        <f t="shared" si="2"/>
        <v>0</v>
      </c>
      <c r="P41" s="11"/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2">
        <f t="shared" si="3"/>
        <v>0</v>
      </c>
    </row>
    <row r="42" spans="1:25" x14ac:dyDescent="0.25">
      <c r="A42" s="3" t="s">
        <v>73</v>
      </c>
      <c r="B42" s="1"/>
      <c r="C42" s="2" t="s">
        <v>74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1"/>
      <c r="M42" s="11">
        <f t="shared" si="0"/>
        <v>0</v>
      </c>
      <c r="N42" s="20">
        <f t="shared" si="1"/>
        <v>0</v>
      </c>
      <c r="O42" s="31">
        <f t="shared" si="2"/>
        <v>0</v>
      </c>
      <c r="P42" s="11"/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2">
        <f t="shared" si="3"/>
        <v>0</v>
      </c>
    </row>
    <row r="43" spans="1:25" x14ac:dyDescent="0.25">
      <c r="A43" s="3" t="s">
        <v>75</v>
      </c>
      <c r="B43" s="1"/>
      <c r="C43" s="2" t="s">
        <v>76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1"/>
      <c r="M43" s="11">
        <f t="shared" si="0"/>
        <v>0</v>
      </c>
      <c r="N43" s="20">
        <f t="shared" si="1"/>
        <v>0</v>
      </c>
      <c r="O43" s="31">
        <f t="shared" si="2"/>
        <v>0</v>
      </c>
      <c r="P43" s="11"/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2">
        <f t="shared" si="3"/>
        <v>0</v>
      </c>
    </row>
    <row r="44" spans="1:25" x14ac:dyDescent="0.25">
      <c r="A44" s="3" t="s">
        <v>77</v>
      </c>
      <c r="B44" s="1"/>
      <c r="C44" s="2" t="s">
        <v>78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1"/>
      <c r="M44" s="11">
        <f t="shared" si="0"/>
        <v>0</v>
      </c>
      <c r="N44" s="20">
        <f t="shared" si="1"/>
        <v>0</v>
      </c>
      <c r="O44" s="31">
        <f t="shared" si="2"/>
        <v>0</v>
      </c>
      <c r="P44" s="11"/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2">
        <f t="shared" si="3"/>
        <v>0</v>
      </c>
    </row>
    <row r="45" spans="1:25" x14ac:dyDescent="0.25">
      <c r="A45" s="3" t="s">
        <v>79</v>
      </c>
      <c r="B45" s="1"/>
      <c r="C45" s="2" t="s">
        <v>80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1"/>
      <c r="M45" s="11">
        <f t="shared" si="0"/>
        <v>0</v>
      </c>
      <c r="N45" s="20">
        <f t="shared" si="1"/>
        <v>0</v>
      </c>
      <c r="O45" s="31">
        <f t="shared" si="2"/>
        <v>0</v>
      </c>
      <c r="P45" s="11"/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2">
        <f t="shared" si="3"/>
        <v>0</v>
      </c>
    </row>
    <row r="46" spans="1:25" x14ac:dyDescent="0.25">
      <c r="A46" s="3" t="s">
        <v>81</v>
      </c>
      <c r="B46" s="1"/>
      <c r="C46" s="2" t="s">
        <v>82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1"/>
      <c r="M46" s="11">
        <f t="shared" si="0"/>
        <v>0</v>
      </c>
      <c r="N46" s="20">
        <f t="shared" si="1"/>
        <v>0</v>
      </c>
      <c r="O46" s="31">
        <f t="shared" si="2"/>
        <v>0</v>
      </c>
      <c r="P46" s="11"/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2">
        <f t="shared" si="3"/>
        <v>0</v>
      </c>
    </row>
    <row r="47" spans="1:25" x14ac:dyDescent="0.25">
      <c r="A47" s="3" t="s">
        <v>83</v>
      </c>
      <c r="B47" s="1"/>
      <c r="C47" s="2" t="s">
        <v>84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1"/>
      <c r="M47" s="11">
        <f t="shared" si="0"/>
        <v>0</v>
      </c>
      <c r="N47" s="20">
        <f t="shared" si="1"/>
        <v>0</v>
      </c>
      <c r="O47" s="31">
        <f t="shared" si="2"/>
        <v>0</v>
      </c>
      <c r="P47" s="11"/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2">
        <f t="shared" si="3"/>
        <v>0</v>
      </c>
    </row>
    <row r="48" spans="1:25" x14ac:dyDescent="0.25">
      <c r="A48" s="3" t="s">
        <v>85</v>
      </c>
      <c r="B48" s="1"/>
      <c r="C48" s="2" t="s">
        <v>86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1"/>
      <c r="M48" s="11">
        <f t="shared" si="0"/>
        <v>0</v>
      </c>
      <c r="N48" s="20">
        <f t="shared" si="1"/>
        <v>0</v>
      </c>
      <c r="O48" s="31">
        <f t="shared" si="2"/>
        <v>0</v>
      </c>
      <c r="P48" s="11"/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2">
        <f t="shared" si="3"/>
        <v>0</v>
      </c>
    </row>
    <row r="49" spans="1:25" x14ac:dyDescent="0.25">
      <c r="A49" s="3" t="s">
        <v>87</v>
      </c>
      <c r="B49" s="1"/>
      <c r="C49" s="2" t="s">
        <v>88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1"/>
      <c r="M49" s="11">
        <f t="shared" si="0"/>
        <v>0</v>
      </c>
      <c r="N49" s="20">
        <f t="shared" si="1"/>
        <v>0</v>
      </c>
      <c r="O49" s="31">
        <f t="shared" si="2"/>
        <v>0</v>
      </c>
      <c r="P49" s="11"/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2">
        <f t="shared" si="3"/>
        <v>0</v>
      </c>
    </row>
    <row r="50" spans="1:25" x14ac:dyDescent="0.25">
      <c r="A50" s="3" t="s">
        <v>89</v>
      </c>
      <c r="B50" s="1"/>
      <c r="C50" s="2" t="s">
        <v>90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1"/>
      <c r="M50" s="11">
        <f t="shared" si="0"/>
        <v>0</v>
      </c>
      <c r="N50" s="20">
        <f t="shared" si="1"/>
        <v>0</v>
      </c>
      <c r="O50" s="31">
        <f t="shared" si="2"/>
        <v>0</v>
      </c>
      <c r="P50" s="11"/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2">
        <f t="shared" si="3"/>
        <v>0</v>
      </c>
    </row>
    <row r="51" spans="1:25" x14ac:dyDescent="0.25">
      <c r="A51" s="3" t="s">
        <v>91</v>
      </c>
      <c r="B51" s="1"/>
      <c r="C51" s="2" t="s">
        <v>92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1"/>
      <c r="M51" s="11">
        <f t="shared" si="0"/>
        <v>0</v>
      </c>
      <c r="N51" s="20">
        <f t="shared" si="1"/>
        <v>0</v>
      </c>
      <c r="O51" s="31">
        <f t="shared" si="2"/>
        <v>0</v>
      </c>
      <c r="P51" s="11"/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2">
        <f t="shared" si="3"/>
        <v>0</v>
      </c>
    </row>
    <row r="52" spans="1:25" x14ac:dyDescent="0.25">
      <c r="A52" s="3" t="s">
        <v>93</v>
      </c>
      <c r="B52" s="1"/>
      <c r="C52" s="2" t="s">
        <v>94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1"/>
      <c r="M52" s="11">
        <f t="shared" si="0"/>
        <v>0</v>
      </c>
      <c r="N52" s="20">
        <f t="shared" si="1"/>
        <v>0</v>
      </c>
      <c r="O52" s="31">
        <f t="shared" si="2"/>
        <v>0</v>
      </c>
      <c r="P52" s="11"/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2">
        <f t="shared" si="3"/>
        <v>0</v>
      </c>
    </row>
    <row r="53" spans="1:25" x14ac:dyDescent="0.25">
      <c r="A53" s="3" t="s">
        <v>95</v>
      </c>
      <c r="B53" s="1"/>
      <c r="C53" s="2" t="s">
        <v>96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1"/>
      <c r="M53" s="11">
        <f t="shared" si="0"/>
        <v>0</v>
      </c>
      <c r="N53" s="20">
        <f t="shared" si="1"/>
        <v>0</v>
      </c>
      <c r="O53" s="31">
        <f t="shared" si="2"/>
        <v>0</v>
      </c>
      <c r="P53" s="11"/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2">
        <f t="shared" si="3"/>
        <v>0</v>
      </c>
    </row>
    <row r="54" spans="1:25" x14ac:dyDescent="0.25">
      <c r="A54" s="3" t="s">
        <v>97</v>
      </c>
      <c r="B54" s="1"/>
      <c r="C54" s="2" t="s">
        <v>98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1"/>
      <c r="M54" s="11">
        <f t="shared" si="0"/>
        <v>0</v>
      </c>
      <c r="N54" s="20">
        <f t="shared" si="1"/>
        <v>0</v>
      </c>
      <c r="O54" s="31">
        <f t="shared" si="2"/>
        <v>0</v>
      </c>
      <c r="P54" s="11"/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2">
        <f t="shared" si="3"/>
        <v>0</v>
      </c>
    </row>
    <row r="55" spans="1:25" x14ac:dyDescent="0.25">
      <c r="A55" s="3" t="s">
        <v>99</v>
      </c>
      <c r="B55" s="1"/>
      <c r="C55" s="2" t="s">
        <v>100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1"/>
      <c r="M55" s="11">
        <f t="shared" si="0"/>
        <v>0</v>
      </c>
      <c r="N55" s="20">
        <f t="shared" si="1"/>
        <v>0</v>
      </c>
      <c r="O55" s="31">
        <f t="shared" si="2"/>
        <v>0</v>
      </c>
      <c r="P55" s="11"/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2">
        <f t="shared" si="3"/>
        <v>0</v>
      </c>
    </row>
    <row r="56" spans="1:25" x14ac:dyDescent="0.25">
      <c r="A56" s="3" t="s">
        <v>101</v>
      </c>
      <c r="B56" s="1"/>
      <c r="C56" s="2" t="s">
        <v>102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1"/>
      <c r="M56" s="11">
        <f t="shared" si="0"/>
        <v>0</v>
      </c>
      <c r="N56" s="20">
        <f t="shared" si="1"/>
        <v>0</v>
      </c>
      <c r="O56" s="31">
        <f t="shared" si="2"/>
        <v>0</v>
      </c>
      <c r="P56" s="11"/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2">
        <f t="shared" si="3"/>
        <v>0</v>
      </c>
    </row>
    <row r="57" spans="1:25" x14ac:dyDescent="0.25">
      <c r="A57" s="3" t="s">
        <v>103</v>
      </c>
      <c r="B57" s="1"/>
      <c r="C57" s="2" t="s">
        <v>104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1"/>
      <c r="M57" s="11">
        <f t="shared" si="0"/>
        <v>0</v>
      </c>
      <c r="N57" s="20">
        <f t="shared" si="1"/>
        <v>0</v>
      </c>
      <c r="O57" s="31">
        <f t="shared" si="2"/>
        <v>0</v>
      </c>
      <c r="P57" s="11"/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2">
        <f t="shared" si="3"/>
        <v>0</v>
      </c>
    </row>
    <row r="58" spans="1:25" x14ac:dyDescent="0.25">
      <c r="A58" s="3" t="s">
        <v>105</v>
      </c>
      <c r="B58" s="1"/>
      <c r="C58" s="2" t="s">
        <v>106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1"/>
      <c r="M58" s="11">
        <f t="shared" si="0"/>
        <v>0</v>
      </c>
      <c r="N58" s="20">
        <f t="shared" si="1"/>
        <v>0</v>
      </c>
      <c r="O58" s="31">
        <f t="shared" si="2"/>
        <v>0</v>
      </c>
      <c r="P58" s="11"/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2">
        <f t="shared" si="3"/>
        <v>0</v>
      </c>
    </row>
    <row r="59" spans="1:25" x14ac:dyDescent="0.25">
      <c r="A59" s="3" t="s">
        <v>107</v>
      </c>
      <c r="B59" s="1"/>
      <c r="C59" s="2" t="s">
        <v>108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1"/>
      <c r="M59" s="11">
        <f t="shared" si="0"/>
        <v>0</v>
      </c>
      <c r="N59" s="20">
        <f t="shared" si="1"/>
        <v>0</v>
      </c>
      <c r="O59" s="31">
        <f t="shared" si="2"/>
        <v>0</v>
      </c>
      <c r="P59" s="11"/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2">
        <f t="shared" si="3"/>
        <v>0</v>
      </c>
    </row>
    <row r="60" spans="1:25" x14ac:dyDescent="0.25">
      <c r="A60" s="3" t="s">
        <v>109</v>
      </c>
      <c r="B60" s="1"/>
      <c r="C60" s="2" t="s">
        <v>110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1"/>
      <c r="M60" s="11">
        <f t="shared" si="0"/>
        <v>0</v>
      </c>
      <c r="N60" s="20">
        <f t="shared" si="1"/>
        <v>0</v>
      </c>
      <c r="O60" s="31">
        <f t="shared" si="2"/>
        <v>0</v>
      </c>
      <c r="P60" s="11"/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2">
        <f t="shared" si="3"/>
        <v>0</v>
      </c>
    </row>
    <row r="61" spans="1:25" x14ac:dyDescent="0.25">
      <c r="A61" s="3" t="s">
        <v>111</v>
      </c>
      <c r="B61" s="1"/>
      <c r="C61" s="2" t="s">
        <v>112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906.19606874999988</v>
      </c>
      <c r="L61" s="21"/>
      <c r="M61" s="11">
        <f t="shared" si="0"/>
        <v>906.19606874999988</v>
      </c>
      <c r="N61" s="20">
        <f t="shared" si="1"/>
        <v>0</v>
      </c>
      <c r="O61" s="31">
        <f t="shared" si="2"/>
        <v>-906.19606874999988</v>
      </c>
      <c r="P61" s="11"/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2">
        <f t="shared" si="3"/>
        <v>0</v>
      </c>
    </row>
    <row r="62" spans="1:25" x14ac:dyDescent="0.25">
      <c r="A62" s="3" t="s">
        <v>113</v>
      </c>
      <c r="B62" s="1"/>
      <c r="C62" s="2" t="s">
        <v>114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1"/>
      <c r="M62" s="11">
        <f t="shared" si="0"/>
        <v>0</v>
      </c>
      <c r="N62" s="20">
        <f t="shared" si="1"/>
        <v>0</v>
      </c>
      <c r="O62" s="31">
        <f t="shared" si="2"/>
        <v>0</v>
      </c>
      <c r="P62" s="11"/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2">
        <f t="shared" si="3"/>
        <v>0</v>
      </c>
    </row>
    <row r="63" spans="1:25" x14ac:dyDescent="0.25">
      <c r="A63" s="3" t="s">
        <v>115</v>
      </c>
      <c r="B63" s="1"/>
      <c r="C63" s="2" t="s">
        <v>116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1"/>
      <c r="M63" s="11">
        <f t="shared" si="0"/>
        <v>0</v>
      </c>
      <c r="N63" s="20">
        <f t="shared" si="1"/>
        <v>0</v>
      </c>
      <c r="O63" s="31">
        <f t="shared" si="2"/>
        <v>0</v>
      </c>
      <c r="P63" s="11"/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2">
        <f t="shared" si="3"/>
        <v>0</v>
      </c>
    </row>
    <row r="64" spans="1:25" x14ac:dyDescent="0.25">
      <c r="A64" s="3" t="s">
        <v>117</v>
      </c>
      <c r="B64" s="1"/>
      <c r="C64" s="2" t="s">
        <v>118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1"/>
      <c r="M64" s="11">
        <f t="shared" si="0"/>
        <v>0</v>
      </c>
      <c r="N64" s="20">
        <f t="shared" si="1"/>
        <v>0</v>
      </c>
      <c r="O64" s="31">
        <f t="shared" si="2"/>
        <v>0</v>
      </c>
      <c r="P64" s="11"/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2">
        <f t="shared" si="3"/>
        <v>0</v>
      </c>
    </row>
    <row r="65" spans="1:25" x14ac:dyDescent="0.25">
      <c r="A65" s="3" t="s">
        <v>119</v>
      </c>
      <c r="B65" s="1"/>
      <c r="C65" s="2" t="s">
        <v>120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1"/>
      <c r="M65" s="11">
        <f t="shared" si="0"/>
        <v>0</v>
      </c>
      <c r="N65" s="20">
        <f t="shared" si="1"/>
        <v>0</v>
      </c>
      <c r="O65" s="31">
        <f t="shared" si="2"/>
        <v>0</v>
      </c>
      <c r="P65" s="11"/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2">
        <f t="shared" si="3"/>
        <v>0</v>
      </c>
    </row>
    <row r="66" spans="1:25" x14ac:dyDescent="0.25">
      <c r="A66" s="3" t="s">
        <v>121</v>
      </c>
      <c r="B66" s="1"/>
      <c r="C66" s="2" t="s">
        <v>122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1"/>
      <c r="M66" s="11">
        <f t="shared" si="0"/>
        <v>0</v>
      </c>
      <c r="N66" s="20">
        <f t="shared" si="1"/>
        <v>0</v>
      </c>
      <c r="O66" s="31">
        <f t="shared" si="2"/>
        <v>0</v>
      </c>
      <c r="P66" s="11"/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2">
        <f t="shared" si="3"/>
        <v>0</v>
      </c>
    </row>
    <row r="67" spans="1:25" x14ac:dyDescent="0.25">
      <c r="A67" s="3" t="s">
        <v>123</v>
      </c>
      <c r="B67" s="1"/>
      <c r="C67" s="2" t="s">
        <v>124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1"/>
      <c r="M67" s="11">
        <f t="shared" si="0"/>
        <v>0</v>
      </c>
      <c r="N67" s="20">
        <f t="shared" si="1"/>
        <v>0</v>
      </c>
      <c r="O67" s="31">
        <f t="shared" si="2"/>
        <v>0</v>
      </c>
      <c r="P67" s="11"/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2">
        <f t="shared" si="3"/>
        <v>0</v>
      </c>
    </row>
    <row r="68" spans="1:25" x14ac:dyDescent="0.25">
      <c r="A68" s="3" t="s">
        <v>125</v>
      </c>
      <c r="B68" s="1"/>
      <c r="C68" s="2" t="s">
        <v>126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1"/>
      <c r="M68" s="11">
        <f t="shared" si="0"/>
        <v>0</v>
      </c>
      <c r="N68" s="20">
        <f t="shared" si="1"/>
        <v>0</v>
      </c>
      <c r="O68" s="31">
        <f t="shared" si="2"/>
        <v>0</v>
      </c>
      <c r="P68" s="11"/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2">
        <f t="shared" si="3"/>
        <v>0</v>
      </c>
    </row>
    <row r="69" spans="1:25" x14ac:dyDescent="0.25">
      <c r="A69" s="3" t="s">
        <v>127</v>
      </c>
      <c r="B69" s="1"/>
      <c r="C69" s="2" t="s">
        <v>128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1"/>
      <c r="M69" s="11">
        <f t="shared" si="0"/>
        <v>0</v>
      </c>
      <c r="N69" s="20">
        <f t="shared" si="1"/>
        <v>0</v>
      </c>
      <c r="O69" s="31">
        <f t="shared" si="2"/>
        <v>0</v>
      </c>
      <c r="P69" s="11"/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2">
        <f t="shared" si="3"/>
        <v>0</v>
      </c>
    </row>
    <row r="70" spans="1:25" x14ac:dyDescent="0.25">
      <c r="A70" s="3" t="s">
        <v>129</v>
      </c>
      <c r="B70" s="1"/>
      <c r="C70" s="2" t="s">
        <v>130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1"/>
      <c r="M70" s="11">
        <f t="shared" si="0"/>
        <v>0</v>
      </c>
      <c r="N70" s="20">
        <f t="shared" si="1"/>
        <v>0</v>
      </c>
      <c r="O70" s="31">
        <f t="shared" si="2"/>
        <v>0</v>
      </c>
      <c r="P70" s="11"/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22">
        <f t="shared" si="3"/>
        <v>0</v>
      </c>
    </row>
    <row r="71" spans="1:25" x14ac:dyDescent="0.25">
      <c r="A71" s="3" t="s">
        <v>131</v>
      </c>
      <c r="B71" s="1"/>
      <c r="C71" s="2" t="s">
        <v>132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1"/>
      <c r="M71" s="11">
        <f t="shared" si="0"/>
        <v>0</v>
      </c>
      <c r="N71" s="20">
        <f t="shared" si="1"/>
        <v>0</v>
      </c>
      <c r="O71" s="31">
        <f t="shared" si="2"/>
        <v>0</v>
      </c>
      <c r="P71" s="11"/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2">
        <f t="shared" si="3"/>
        <v>0</v>
      </c>
    </row>
    <row r="72" spans="1:25" x14ac:dyDescent="0.25">
      <c r="A72" s="3" t="s">
        <v>133</v>
      </c>
      <c r="B72" s="1"/>
      <c r="C72" s="2" t="s">
        <v>134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1"/>
      <c r="M72" s="11">
        <f t="shared" ref="M72:M135" si="4">SUM(D72:L72)</f>
        <v>0</v>
      </c>
      <c r="N72" s="20">
        <f t="shared" ref="N72:N135" si="5">Y72</f>
        <v>0</v>
      </c>
      <c r="O72" s="31">
        <f t="shared" ref="O72:O135" si="6">N72-M72</f>
        <v>0</v>
      </c>
      <c r="P72" s="11"/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2">
        <f t="shared" ref="Y72:Y135" si="7">SUM(Q72:X72)</f>
        <v>0</v>
      </c>
    </row>
    <row r="73" spans="1:25" x14ac:dyDescent="0.25">
      <c r="A73" s="3" t="s">
        <v>135</v>
      </c>
      <c r="B73" s="1"/>
      <c r="C73" s="2" t="s">
        <v>136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1"/>
      <c r="M73" s="11">
        <f t="shared" si="4"/>
        <v>0</v>
      </c>
      <c r="N73" s="20">
        <f t="shared" si="5"/>
        <v>0</v>
      </c>
      <c r="O73" s="31">
        <f t="shared" si="6"/>
        <v>0</v>
      </c>
      <c r="P73" s="11"/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22">
        <f t="shared" si="7"/>
        <v>0</v>
      </c>
    </row>
    <row r="74" spans="1:25" x14ac:dyDescent="0.25">
      <c r="A74" s="3" t="s">
        <v>137</v>
      </c>
      <c r="B74" s="1"/>
      <c r="C74" s="2" t="s">
        <v>138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1"/>
      <c r="M74" s="11">
        <f t="shared" si="4"/>
        <v>0</v>
      </c>
      <c r="N74" s="20">
        <f t="shared" si="5"/>
        <v>0</v>
      </c>
      <c r="O74" s="31">
        <f t="shared" si="6"/>
        <v>0</v>
      </c>
      <c r="P74" s="11"/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2">
        <f t="shared" si="7"/>
        <v>0</v>
      </c>
    </row>
    <row r="75" spans="1:25" x14ac:dyDescent="0.25">
      <c r="A75" s="3" t="s">
        <v>139</v>
      </c>
      <c r="B75" s="1"/>
      <c r="C75" s="2" t="s">
        <v>140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1"/>
      <c r="M75" s="11">
        <f t="shared" si="4"/>
        <v>0</v>
      </c>
      <c r="N75" s="20">
        <f t="shared" si="5"/>
        <v>0</v>
      </c>
      <c r="O75" s="31">
        <f t="shared" si="6"/>
        <v>0</v>
      </c>
      <c r="P75" s="11"/>
      <c r="Q75" s="20">
        <v>0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20">
        <v>0</v>
      </c>
      <c r="X75" s="20">
        <v>0</v>
      </c>
      <c r="Y75" s="22">
        <f t="shared" si="7"/>
        <v>0</v>
      </c>
    </row>
    <row r="76" spans="1:25" x14ac:dyDescent="0.25">
      <c r="A76" s="3" t="s">
        <v>141</v>
      </c>
      <c r="B76" s="1"/>
      <c r="C76" s="2" t="s">
        <v>142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1"/>
      <c r="M76" s="11">
        <f t="shared" si="4"/>
        <v>0</v>
      </c>
      <c r="N76" s="20">
        <f t="shared" si="5"/>
        <v>0</v>
      </c>
      <c r="O76" s="31">
        <f t="shared" si="6"/>
        <v>0</v>
      </c>
      <c r="P76" s="11"/>
      <c r="Q76" s="20">
        <v>0</v>
      </c>
      <c r="R76" s="20">
        <v>0</v>
      </c>
      <c r="S76" s="20">
        <v>0</v>
      </c>
      <c r="T76" s="20">
        <v>0</v>
      </c>
      <c r="U76" s="20">
        <v>0</v>
      </c>
      <c r="V76" s="20">
        <v>0</v>
      </c>
      <c r="W76" s="20">
        <v>0</v>
      </c>
      <c r="X76" s="20">
        <v>0</v>
      </c>
      <c r="Y76" s="22">
        <f t="shared" si="7"/>
        <v>0</v>
      </c>
    </row>
    <row r="77" spans="1:25" x14ac:dyDescent="0.25">
      <c r="A77" s="3" t="s">
        <v>143</v>
      </c>
      <c r="B77" s="1"/>
      <c r="C77" s="2" t="s">
        <v>144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1"/>
      <c r="M77" s="11">
        <f t="shared" si="4"/>
        <v>0</v>
      </c>
      <c r="N77" s="20">
        <f t="shared" si="5"/>
        <v>0</v>
      </c>
      <c r="O77" s="31">
        <f t="shared" si="6"/>
        <v>0</v>
      </c>
      <c r="P77" s="11"/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2">
        <f t="shared" si="7"/>
        <v>0</v>
      </c>
    </row>
    <row r="78" spans="1:25" x14ac:dyDescent="0.25">
      <c r="A78" s="3" t="s">
        <v>145</v>
      </c>
      <c r="B78" s="1"/>
      <c r="C78" s="2" t="s">
        <v>146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1"/>
      <c r="M78" s="11">
        <f t="shared" si="4"/>
        <v>0</v>
      </c>
      <c r="N78" s="20">
        <f t="shared" si="5"/>
        <v>0</v>
      </c>
      <c r="O78" s="31">
        <f t="shared" si="6"/>
        <v>0</v>
      </c>
      <c r="P78" s="11"/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2">
        <f t="shared" si="7"/>
        <v>0</v>
      </c>
    </row>
    <row r="79" spans="1:25" x14ac:dyDescent="0.25">
      <c r="A79" s="3" t="s">
        <v>147</v>
      </c>
      <c r="B79" s="1"/>
      <c r="C79" s="2" t="s">
        <v>148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1"/>
      <c r="M79" s="11">
        <f t="shared" si="4"/>
        <v>0</v>
      </c>
      <c r="N79" s="20">
        <f t="shared" si="5"/>
        <v>0</v>
      </c>
      <c r="O79" s="31">
        <f t="shared" si="6"/>
        <v>0</v>
      </c>
      <c r="P79" s="11"/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2">
        <f t="shared" si="7"/>
        <v>0</v>
      </c>
    </row>
    <row r="80" spans="1:25" x14ac:dyDescent="0.25">
      <c r="A80" s="3" t="s">
        <v>149</v>
      </c>
      <c r="B80" s="1"/>
      <c r="C80" s="2" t="s">
        <v>150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1"/>
      <c r="M80" s="11">
        <f t="shared" si="4"/>
        <v>0</v>
      </c>
      <c r="N80" s="20">
        <f t="shared" si="5"/>
        <v>0</v>
      </c>
      <c r="O80" s="31">
        <f t="shared" si="6"/>
        <v>0</v>
      </c>
      <c r="P80" s="11"/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2">
        <f t="shared" si="7"/>
        <v>0</v>
      </c>
    </row>
    <row r="81" spans="1:25" x14ac:dyDescent="0.25">
      <c r="A81" s="3" t="s">
        <v>151</v>
      </c>
      <c r="B81" s="1"/>
      <c r="C81" s="2" t="s">
        <v>152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1"/>
      <c r="M81" s="11">
        <f t="shared" si="4"/>
        <v>0</v>
      </c>
      <c r="N81" s="20">
        <f t="shared" si="5"/>
        <v>0</v>
      </c>
      <c r="O81" s="31">
        <f t="shared" si="6"/>
        <v>0</v>
      </c>
      <c r="P81" s="11"/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2">
        <f t="shared" si="7"/>
        <v>0</v>
      </c>
    </row>
    <row r="82" spans="1:25" x14ac:dyDescent="0.25">
      <c r="A82" s="3" t="s">
        <v>153</v>
      </c>
      <c r="B82" s="1"/>
      <c r="C82" s="2" t="s">
        <v>154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1"/>
      <c r="M82" s="11">
        <f t="shared" si="4"/>
        <v>0</v>
      </c>
      <c r="N82" s="20">
        <f t="shared" si="5"/>
        <v>0</v>
      </c>
      <c r="O82" s="31">
        <f t="shared" si="6"/>
        <v>0</v>
      </c>
      <c r="P82" s="11"/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2">
        <f t="shared" si="7"/>
        <v>0</v>
      </c>
    </row>
    <row r="83" spans="1:25" x14ac:dyDescent="0.25">
      <c r="A83" s="3" t="s">
        <v>155</v>
      </c>
      <c r="B83" s="1"/>
      <c r="C83" s="2" t="s">
        <v>156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1"/>
      <c r="M83" s="11">
        <f t="shared" si="4"/>
        <v>0</v>
      </c>
      <c r="N83" s="20">
        <f t="shared" si="5"/>
        <v>0</v>
      </c>
      <c r="O83" s="31">
        <f t="shared" si="6"/>
        <v>0</v>
      </c>
      <c r="P83" s="11"/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2">
        <f t="shared" si="7"/>
        <v>0</v>
      </c>
    </row>
    <row r="84" spans="1:25" x14ac:dyDescent="0.25">
      <c r="A84" s="3" t="s">
        <v>157</v>
      </c>
      <c r="B84" s="1"/>
      <c r="C84" s="2" t="s">
        <v>158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1"/>
      <c r="M84" s="11">
        <f t="shared" si="4"/>
        <v>0</v>
      </c>
      <c r="N84" s="20">
        <f t="shared" si="5"/>
        <v>0</v>
      </c>
      <c r="O84" s="31">
        <f t="shared" si="6"/>
        <v>0</v>
      </c>
      <c r="P84" s="11"/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2">
        <f t="shared" si="7"/>
        <v>0</v>
      </c>
    </row>
    <row r="85" spans="1:25" x14ac:dyDescent="0.25">
      <c r="A85" s="3" t="s">
        <v>159</v>
      </c>
      <c r="B85" s="1"/>
      <c r="C85" s="2" t="s">
        <v>160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1"/>
      <c r="M85" s="11">
        <f t="shared" si="4"/>
        <v>0</v>
      </c>
      <c r="N85" s="20">
        <f t="shared" si="5"/>
        <v>0</v>
      </c>
      <c r="O85" s="31">
        <f t="shared" si="6"/>
        <v>0</v>
      </c>
      <c r="P85" s="11"/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2">
        <f t="shared" si="7"/>
        <v>0</v>
      </c>
    </row>
    <row r="86" spans="1:25" x14ac:dyDescent="0.25">
      <c r="A86" s="3" t="s">
        <v>161</v>
      </c>
      <c r="B86" s="1"/>
      <c r="C86" s="2" t="s">
        <v>162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1"/>
      <c r="M86" s="11">
        <f t="shared" si="4"/>
        <v>0</v>
      </c>
      <c r="N86" s="20">
        <f t="shared" si="5"/>
        <v>0</v>
      </c>
      <c r="O86" s="31">
        <f t="shared" si="6"/>
        <v>0</v>
      </c>
      <c r="P86" s="11"/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2">
        <f t="shared" si="7"/>
        <v>0</v>
      </c>
    </row>
    <row r="87" spans="1:25" x14ac:dyDescent="0.25">
      <c r="A87" s="3" t="s">
        <v>163</v>
      </c>
      <c r="B87" s="1"/>
      <c r="C87" s="2" t="s">
        <v>164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1"/>
      <c r="M87" s="11">
        <f t="shared" si="4"/>
        <v>0</v>
      </c>
      <c r="N87" s="20">
        <f t="shared" si="5"/>
        <v>0</v>
      </c>
      <c r="O87" s="31">
        <f t="shared" si="6"/>
        <v>0</v>
      </c>
      <c r="P87" s="11"/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2">
        <f t="shared" si="7"/>
        <v>0</v>
      </c>
    </row>
    <row r="88" spans="1:25" x14ac:dyDescent="0.25">
      <c r="A88" s="3" t="s">
        <v>165</v>
      </c>
      <c r="B88" s="1"/>
      <c r="C88" s="2" t="s">
        <v>166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1"/>
      <c r="M88" s="11">
        <f t="shared" si="4"/>
        <v>0</v>
      </c>
      <c r="N88" s="20">
        <f t="shared" si="5"/>
        <v>0</v>
      </c>
      <c r="O88" s="31">
        <f t="shared" si="6"/>
        <v>0</v>
      </c>
      <c r="P88" s="11"/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2">
        <f t="shared" si="7"/>
        <v>0</v>
      </c>
    </row>
    <row r="89" spans="1:25" x14ac:dyDescent="0.25">
      <c r="A89" s="3" t="s">
        <v>167</v>
      </c>
      <c r="B89" s="1"/>
      <c r="C89" s="2" t="s">
        <v>168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1"/>
      <c r="M89" s="11">
        <f t="shared" si="4"/>
        <v>0</v>
      </c>
      <c r="N89" s="20">
        <f t="shared" si="5"/>
        <v>0</v>
      </c>
      <c r="O89" s="31">
        <f t="shared" si="6"/>
        <v>0</v>
      </c>
      <c r="P89" s="11"/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2">
        <f t="shared" si="7"/>
        <v>0</v>
      </c>
    </row>
    <row r="90" spans="1:25" x14ac:dyDescent="0.25">
      <c r="A90" s="3" t="s">
        <v>169</v>
      </c>
      <c r="B90" s="1"/>
      <c r="C90" s="2" t="s">
        <v>170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1"/>
      <c r="M90" s="11">
        <f t="shared" si="4"/>
        <v>0</v>
      </c>
      <c r="N90" s="20">
        <f t="shared" si="5"/>
        <v>0</v>
      </c>
      <c r="O90" s="31">
        <f t="shared" si="6"/>
        <v>0</v>
      </c>
      <c r="P90" s="11"/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2">
        <f t="shared" si="7"/>
        <v>0</v>
      </c>
    </row>
    <row r="91" spans="1:25" x14ac:dyDescent="0.25">
      <c r="A91" s="3" t="s">
        <v>171</v>
      </c>
      <c r="B91" s="1"/>
      <c r="C91" s="2" t="s">
        <v>172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1"/>
      <c r="M91" s="11">
        <f t="shared" si="4"/>
        <v>0</v>
      </c>
      <c r="N91" s="20">
        <f t="shared" si="5"/>
        <v>0</v>
      </c>
      <c r="O91" s="31">
        <f t="shared" si="6"/>
        <v>0</v>
      </c>
      <c r="P91" s="11"/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2">
        <f t="shared" si="7"/>
        <v>0</v>
      </c>
    </row>
    <row r="92" spans="1:25" x14ac:dyDescent="0.25">
      <c r="A92" s="3" t="s">
        <v>173</v>
      </c>
      <c r="B92" s="1"/>
      <c r="C92" s="2" t="s">
        <v>174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1"/>
      <c r="M92" s="11">
        <f t="shared" si="4"/>
        <v>0</v>
      </c>
      <c r="N92" s="20">
        <f t="shared" si="5"/>
        <v>0</v>
      </c>
      <c r="O92" s="31">
        <f t="shared" si="6"/>
        <v>0</v>
      </c>
      <c r="P92" s="11"/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2">
        <f t="shared" si="7"/>
        <v>0</v>
      </c>
    </row>
    <row r="93" spans="1:25" x14ac:dyDescent="0.25">
      <c r="A93" s="3" t="s">
        <v>175</v>
      </c>
      <c r="B93" s="1"/>
      <c r="C93" s="2" t="s">
        <v>176</v>
      </c>
      <c r="D93" s="20">
        <v>0</v>
      </c>
      <c r="E93" s="20">
        <v>2978.1367638750003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1"/>
      <c r="M93" s="11">
        <f t="shared" si="4"/>
        <v>2978.1367638750003</v>
      </c>
      <c r="N93" s="20">
        <f t="shared" si="5"/>
        <v>0</v>
      </c>
      <c r="O93" s="31">
        <f t="shared" si="6"/>
        <v>-2978.1367638750003</v>
      </c>
      <c r="P93" s="11"/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2">
        <f t="shared" si="7"/>
        <v>0</v>
      </c>
    </row>
    <row r="94" spans="1:25" x14ac:dyDescent="0.25">
      <c r="A94" s="3" t="s">
        <v>177</v>
      </c>
      <c r="B94" s="1"/>
      <c r="C94" s="2" t="s">
        <v>178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1"/>
      <c r="M94" s="11">
        <f t="shared" si="4"/>
        <v>0</v>
      </c>
      <c r="N94" s="20">
        <f t="shared" si="5"/>
        <v>0</v>
      </c>
      <c r="O94" s="31">
        <f t="shared" si="6"/>
        <v>0</v>
      </c>
      <c r="P94" s="11"/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2">
        <f t="shared" si="7"/>
        <v>0</v>
      </c>
    </row>
    <row r="95" spans="1:25" x14ac:dyDescent="0.25">
      <c r="A95" s="3" t="s">
        <v>179</v>
      </c>
      <c r="B95" s="1"/>
      <c r="C95" s="2" t="s">
        <v>180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1"/>
      <c r="M95" s="11">
        <f t="shared" si="4"/>
        <v>0</v>
      </c>
      <c r="N95" s="20">
        <f t="shared" si="5"/>
        <v>0</v>
      </c>
      <c r="O95" s="31">
        <f t="shared" si="6"/>
        <v>0</v>
      </c>
      <c r="P95" s="11"/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2">
        <f t="shared" si="7"/>
        <v>0</v>
      </c>
    </row>
    <row r="96" spans="1:25" x14ac:dyDescent="0.25">
      <c r="A96" s="3" t="s">
        <v>181</v>
      </c>
      <c r="B96" s="1"/>
      <c r="C96" s="2" t="s">
        <v>182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1"/>
      <c r="M96" s="11">
        <f t="shared" si="4"/>
        <v>0</v>
      </c>
      <c r="N96" s="20">
        <f t="shared" si="5"/>
        <v>0</v>
      </c>
      <c r="O96" s="31">
        <f t="shared" si="6"/>
        <v>0</v>
      </c>
      <c r="P96" s="11"/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2">
        <f t="shared" si="7"/>
        <v>0</v>
      </c>
    </row>
    <row r="97" spans="1:25" x14ac:dyDescent="0.25">
      <c r="A97" s="3" t="s">
        <v>183</v>
      </c>
      <c r="B97" s="1"/>
      <c r="C97" s="2" t="s">
        <v>184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1"/>
      <c r="M97" s="11">
        <f t="shared" si="4"/>
        <v>0</v>
      </c>
      <c r="N97" s="20">
        <f t="shared" si="5"/>
        <v>0</v>
      </c>
      <c r="O97" s="31">
        <f t="shared" si="6"/>
        <v>0</v>
      </c>
      <c r="P97" s="11"/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2">
        <f t="shared" si="7"/>
        <v>0</v>
      </c>
    </row>
    <row r="98" spans="1:25" x14ac:dyDescent="0.25">
      <c r="A98" s="3" t="s">
        <v>185</v>
      </c>
      <c r="B98" s="1"/>
      <c r="C98" s="2" t="s">
        <v>186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1"/>
      <c r="M98" s="11">
        <f t="shared" si="4"/>
        <v>0</v>
      </c>
      <c r="N98" s="20">
        <f t="shared" si="5"/>
        <v>0</v>
      </c>
      <c r="O98" s="31">
        <f t="shared" si="6"/>
        <v>0</v>
      </c>
      <c r="P98" s="11"/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2">
        <f t="shared" si="7"/>
        <v>0</v>
      </c>
    </row>
    <row r="99" spans="1:25" x14ac:dyDescent="0.25">
      <c r="A99" s="3" t="s">
        <v>187</v>
      </c>
      <c r="B99" s="1"/>
      <c r="C99" s="2" t="s">
        <v>188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1"/>
      <c r="M99" s="11">
        <f t="shared" si="4"/>
        <v>0</v>
      </c>
      <c r="N99" s="20">
        <f t="shared" si="5"/>
        <v>0</v>
      </c>
      <c r="O99" s="31">
        <f t="shared" si="6"/>
        <v>0</v>
      </c>
      <c r="P99" s="11"/>
      <c r="Q99" s="20">
        <v>0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20">
        <v>0</v>
      </c>
      <c r="Y99" s="22">
        <f t="shared" si="7"/>
        <v>0</v>
      </c>
    </row>
    <row r="100" spans="1:25" x14ac:dyDescent="0.25">
      <c r="A100" s="3" t="s">
        <v>189</v>
      </c>
      <c r="B100" s="1"/>
      <c r="C100" s="2" t="s">
        <v>190</v>
      </c>
      <c r="D100" s="20">
        <v>0</v>
      </c>
      <c r="E100" s="20">
        <v>0</v>
      </c>
      <c r="F100" s="20">
        <v>0</v>
      </c>
      <c r="G100" s="20">
        <v>5268.0501124999992</v>
      </c>
      <c r="H100" s="20">
        <v>0</v>
      </c>
      <c r="I100" s="20">
        <v>0</v>
      </c>
      <c r="J100" s="20">
        <v>0</v>
      </c>
      <c r="K100" s="20">
        <v>0</v>
      </c>
      <c r="L100" s="21"/>
      <c r="M100" s="11">
        <f t="shared" si="4"/>
        <v>5268.0501124999992</v>
      </c>
      <c r="N100" s="20">
        <f t="shared" si="5"/>
        <v>0</v>
      </c>
      <c r="O100" s="31">
        <f t="shared" si="6"/>
        <v>-5268.0501124999992</v>
      </c>
      <c r="P100" s="11"/>
      <c r="Q100" s="20">
        <v>0</v>
      </c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  <c r="X100" s="20">
        <v>0</v>
      </c>
      <c r="Y100" s="22">
        <f t="shared" si="7"/>
        <v>0</v>
      </c>
    </row>
    <row r="101" spans="1:25" x14ac:dyDescent="0.25">
      <c r="A101" s="3" t="s">
        <v>191</v>
      </c>
      <c r="B101" s="1"/>
      <c r="C101" s="2" t="s">
        <v>192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1"/>
      <c r="M101" s="11">
        <f t="shared" si="4"/>
        <v>0</v>
      </c>
      <c r="N101" s="20">
        <f t="shared" si="5"/>
        <v>0</v>
      </c>
      <c r="O101" s="31">
        <f t="shared" si="6"/>
        <v>0</v>
      </c>
      <c r="P101" s="11"/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2">
        <f t="shared" si="7"/>
        <v>0</v>
      </c>
    </row>
    <row r="102" spans="1:25" x14ac:dyDescent="0.25">
      <c r="A102" s="3" t="s">
        <v>193</v>
      </c>
      <c r="B102" s="1"/>
      <c r="C102" s="2" t="s">
        <v>194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1"/>
      <c r="M102" s="11">
        <f t="shared" si="4"/>
        <v>0</v>
      </c>
      <c r="N102" s="20">
        <f t="shared" si="5"/>
        <v>0</v>
      </c>
      <c r="O102" s="31">
        <f t="shared" si="6"/>
        <v>0</v>
      </c>
      <c r="P102" s="11"/>
      <c r="Q102" s="20">
        <v>0</v>
      </c>
      <c r="R102" s="20">
        <v>0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20">
        <v>0</v>
      </c>
      <c r="Y102" s="22">
        <f t="shared" si="7"/>
        <v>0</v>
      </c>
    </row>
    <row r="103" spans="1:25" x14ac:dyDescent="0.25">
      <c r="A103" s="3" t="s">
        <v>195</v>
      </c>
      <c r="B103" s="1"/>
      <c r="C103" s="2" t="s">
        <v>196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1"/>
      <c r="M103" s="11">
        <f t="shared" si="4"/>
        <v>0</v>
      </c>
      <c r="N103" s="20">
        <f t="shared" si="5"/>
        <v>0</v>
      </c>
      <c r="O103" s="31">
        <f t="shared" si="6"/>
        <v>0</v>
      </c>
      <c r="P103" s="11"/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2">
        <f t="shared" si="7"/>
        <v>0</v>
      </c>
    </row>
    <row r="104" spans="1:25" x14ac:dyDescent="0.25">
      <c r="A104" s="3" t="s">
        <v>197</v>
      </c>
      <c r="B104" s="1"/>
      <c r="C104" s="2" t="s">
        <v>198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1"/>
      <c r="M104" s="11">
        <f t="shared" si="4"/>
        <v>0</v>
      </c>
      <c r="N104" s="20">
        <f t="shared" si="5"/>
        <v>0</v>
      </c>
      <c r="O104" s="31">
        <f t="shared" si="6"/>
        <v>0</v>
      </c>
      <c r="P104" s="11"/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2">
        <f t="shared" si="7"/>
        <v>0</v>
      </c>
    </row>
    <row r="105" spans="1:25" x14ac:dyDescent="0.25">
      <c r="A105" s="3" t="s">
        <v>199</v>
      </c>
      <c r="B105" s="1"/>
      <c r="C105" s="2" t="s">
        <v>200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1"/>
      <c r="M105" s="11">
        <f t="shared" si="4"/>
        <v>0</v>
      </c>
      <c r="N105" s="20">
        <f t="shared" si="5"/>
        <v>0</v>
      </c>
      <c r="O105" s="31">
        <f t="shared" si="6"/>
        <v>0</v>
      </c>
      <c r="P105" s="11"/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20">
        <v>0</v>
      </c>
      <c r="X105" s="20">
        <v>0</v>
      </c>
      <c r="Y105" s="22">
        <f t="shared" si="7"/>
        <v>0</v>
      </c>
    </row>
    <row r="106" spans="1:25" x14ac:dyDescent="0.25">
      <c r="A106" s="3" t="s">
        <v>201</v>
      </c>
      <c r="B106" s="1"/>
      <c r="C106" s="2" t="s">
        <v>202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1"/>
      <c r="M106" s="11">
        <f t="shared" si="4"/>
        <v>0</v>
      </c>
      <c r="N106" s="20">
        <f t="shared" si="5"/>
        <v>0</v>
      </c>
      <c r="O106" s="31">
        <f t="shared" si="6"/>
        <v>0</v>
      </c>
      <c r="P106" s="11"/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X106" s="20">
        <v>0</v>
      </c>
      <c r="Y106" s="22">
        <f t="shared" si="7"/>
        <v>0</v>
      </c>
    </row>
    <row r="107" spans="1:25" x14ac:dyDescent="0.25">
      <c r="A107" s="3" t="s">
        <v>203</v>
      </c>
      <c r="B107" s="1"/>
      <c r="C107" s="2" t="s">
        <v>204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1"/>
      <c r="M107" s="11">
        <f t="shared" si="4"/>
        <v>0</v>
      </c>
      <c r="N107" s="20">
        <f t="shared" si="5"/>
        <v>0</v>
      </c>
      <c r="O107" s="31">
        <f t="shared" si="6"/>
        <v>0</v>
      </c>
      <c r="P107" s="11"/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2">
        <f t="shared" si="7"/>
        <v>0</v>
      </c>
    </row>
    <row r="108" spans="1:25" x14ac:dyDescent="0.25">
      <c r="A108" s="3" t="s">
        <v>205</v>
      </c>
      <c r="B108" s="1"/>
      <c r="C108" s="2" t="s">
        <v>206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1"/>
      <c r="M108" s="11">
        <f t="shared" si="4"/>
        <v>0</v>
      </c>
      <c r="N108" s="20">
        <f t="shared" si="5"/>
        <v>0</v>
      </c>
      <c r="O108" s="31">
        <f t="shared" si="6"/>
        <v>0</v>
      </c>
      <c r="P108" s="11"/>
      <c r="Q108" s="20">
        <v>0</v>
      </c>
      <c r="R108" s="20">
        <v>0</v>
      </c>
      <c r="S108" s="20">
        <v>0</v>
      </c>
      <c r="T108" s="20">
        <v>0</v>
      </c>
      <c r="U108" s="20">
        <v>0</v>
      </c>
      <c r="V108" s="20">
        <v>0</v>
      </c>
      <c r="W108" s="20">
        <v>0</v>
      </c>
      <c r="X108" s="20">
        <v>0</v>
      </c>
      <c r="Y108" s="22">
        <f t="shared" si="7"/>
        <v>0</v>
      </c>
    </row>
    <row r="109" spans="1:25" x14ac:dyDescent="0.25">
      <c r="A109" s="3" t="s">
        <v>207</v>
      </c>
      <c r="B109" s="1"/>
      <c r="C109" s="2" t="s">
        <v>208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1"/>
      <c r="M109" s="11">
        <f t="shared" si="4"/>
        <v>0</v>
      </c>
      <c r="N109" s="20">
        <f t="shared" si="5"/>
        <v>0</v>
      </c>
      <c r="O109" s="31">
        <f t="shared" si="6"/>
        <v>0</v>
      </c>
      <c r="P109" s="11"/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2">
        <f t="shared" si="7"/>
        <v>0</v>
      </c>
    </row>
    <row r="110" spans="1:25" x14ac:dyDescent="0.25">
      <c r="A110" s="3" t="s">
        <v>209</v>
      </c>
      <c r="B110" s="1"/>
      <c r="C110" s="2" t="s">
        <v>210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1"/>
      <c r="M110" s="11">
        <f t="shared" si="4"/>
        <v>0</v>
      </c>
      <c r="N110" s="20">
        <f t="shared" si="5"/>
        <v>0</v>
      </c>
      <c r="O110" s="31">
        <f t="shared" si="6"/>
        <v>0</v>
      </c>
      <c r="P110" s="11"/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2">
        <f t="shared" si="7"/>
        <v>0</v>
      </c>
    </row>
    <row r="111" spans="1:25" x14ac:dyDescent="0.25">
      <c r="A111" s="3" t="s">
        <v>211</v>
      </c>
      <c r="B111" s="1"/>
      <c r="C111" s="2" t="s">
        <v>212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1"/>
      <c r="M111" s="11">
        <f t="shared" si="4"/>
        <v>0</v>
      </c>
      <c r="N111" s="20">
        <f t="shared" si="5"/>
        <v>0</v>
      </c>
      <c r="O111" s="31">
        <f t="shared" si="6"/>
        <v>0</v>
      </c>
      <c r="P111" s="11"/>
      <c r="Q111" s="20">
        <v>0</v>
      </c>
      <c r="R111" s="20">
        <v>0</v>
      </c>
      <c r="S111" s="20">
        <v>0</v>
      </c>
      <c r="T111" s="20">
        <v>0</v>
      </c>
      <c r="U111" s="20">
        <v>0</v>
      </c>
      <c r="V111" s="20">
        <v>0</v>
      </c>
      <c r="W111" s="20">
        <v>0</v>
      </c>
      <c r="X111" s="20">
        <v>0</v>
      </c>
      <c r="Y111" s="22">
        <f t="shared" si="7"/>
        <v>0</v>
      </c>
    </row>
    <row r="112" spans="1:25" x14ac:dyDescent="0.25">
      <c r="A112" s="3" t="s">
        <v>213</v>
      </c>
      <c r="B112" s="1"/>
      <c r="C112" s="2" t="s">
        <v>214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1"/>
      <c r="M112" s="11">
        <f t="shared" si="4"/>
        <v>0</v>
      </c>
      <c r="N112" s="20">
        <f t="shared" si="5"/>
        <v>0</v>
      </c>
      <c r="O112" s="31">
        <f t="shared" si="6"/>
        <v>0</v>
      </c>
      <c r="P112" s="11"/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0">
        <v>0</v>
      </c>
      <c r="X112" s="20">
        <v>0</v>
      </c>
      <c r="Y112" s="22">
        <f t="shared" si="7"/>
        <v>0</v>
      </c>
    </row>
    <row r="113" spans="1:25" x14ac:dyDescent="0.25">
      <c r="A113" s="3" t="s">
        <v>215</v>
      </c>
      <c r="B113" s="1"/>
      <c r="C113" s="2" t="s">
        <v>216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1"/>
      <c r="M113" s="11">
        <f t="shared" si="4"/>
        <v>0</v>
      </c>
      <c r="N113" s="20">
        <f t="shared" si="5"/>
        <v>0</v>
      </c>
      <c r="O113" s="31">
        <f t="shared" si="6"/>
        <v>0</v>
      </c>
      <c r="P113" s="11"/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2">
        <f t="shared" si="7"/>
        <v>0</v>
      </c>
    </row>
    <row r="114" spans="1:25" x14ac:dyDescent="0.25">
      <c r="A114" s="3" t="s">
        <v>217</v>
      </c>
      <c r="B114" s="1"/>
      <c r="C114" s="2" t="s">
        <v>218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1"/>
      <c r="M114" s="11">
        <f t="shared" si="4"/>
        <v>0</v>
      </c>
      <c r="N114" s="20">
        <f t="shared" si="5"/>
        <v>0</v>
      </c>
      <c r="O114" s="31">
        <f t="shared" si="6"/>
        <v>0</v>
      </c>
      <c r="P114" s="11"/>
      <c r="Q114" s="20">
        <v>0</v>
      </c>
      <c r="R114" s="20">
        <v>0</v>
      </c>
      <c r="S114" s="20">
        <v>0</v>
      </c>
      <c r="T114" s="20">
        <v>0</v>
      </c>
      <c r="U114" s="20">
        <v>0</v>
      </c>
      <c r="V114" s="20">
        <v>0</v>
      </c>
      <c r="W114" s="20">
        <v>0</v>
      </c>
      <c r="X114" s="20">
        <v>0</v>
      </c>
      <c r="Y114" s="22">
        <f t="shared" si="7"/>
        <v>0</v>
      </c>
    </row>
    <row r="115" spans="1:25" x14ac:dyDescent="0.25">
      <c r="A115" s="3" t="s">
        <v>219</v>
      </c>
      <c r="B115" s="1"/>
      <c r="C115" s="2" t="s">
        <v>220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1"/>
      <c r="M115" s="11">
        <f t="shared" si="4"/>
        <v>0</v>
      </c>
      <c r="N115" s="20">
        <f t="shared" si="5"/>
        <v>0</v>
      </c>
      <c r="O115" s="31">
        <f t="shared" si="6"/>
        <v>0</v>
      </c>
      <c r="P115" s="11"/>
      <c r="Q115" s="20">
        <v>0</v>
      </c>
      <c r="R115" s="20">
        <v>0</v>
      </c>
      <c r="S115" s="20">
        <v>0</v>
      </c>
      <c r="T115" s="20">
        <v>0</v>
      </c>
      <c r="U115" s="20">
        <v>0</v>
      </c>
      <c r="V115" s="20">
        <v>0</v>
      </c>
      <c r="W115" s="20">
        <v>0</v>
      </c>
      <c r="X115" s="20">
        <v>0</v>
      </c>
      <c r="Y115" s="22">
        <f t="shared" si="7"/>
        <v>0</v>
      </c>
    </row>
    <row r="116" spans="1:25" x14ac:dyDescent="0.25">
      <c r="A116" s="3" t="s">
        <v>221</v>
      </c>
      <c r="B116" s="1"/>
      <c r="C116" s="2" t="s">
        <v>222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1"/>
      <c r="M116" s="11">
        <f t="shared" si="4"/>
        <v>0</v>
      </c>
      <c r="N116" s="20">
        <f t="shared" si="5"/>
        <v>0</v>
      </c>
      <c r="O116" s="31">
        <f t="shared" si="6"/>
        <v>0</v>
      </c>
      <c r="P116" s="11"/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2">
        <f t="shared" si="7"/>
        <v>0</v>
      </c>
    </row>
    <row r="117" spans="1:25" x14ac:dyDescent="0.25">
      <c r="A117" s="3" t="s">
        <v>223</v>
      </c>
      <c r="B117" s="1"/>
      <c r="C117" s="2" t="s">
        <v>224</v>
      </c>
      <c r="D117" s="20">
        <v>0</v>
      </c>
      <c r="E117" s="20">
        <v>0</v>
      </c>
      <c r="F117" s="20">
        <v>3579.7482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1"/>
      <c r="M117" s="11">
        <f t="shared" si="4"/>
        <v>3579.7482</v>
      </c>
      <c r="N117" s="20">
        <f t="shared" si="5"/>
        <v>0</v>
      </c>
      <c r="O117" s="31">
        <f t="shared" si="6"/>
        <v>-3579.7482</v>
      </c>
      <c r="P117" s="11"/>
      <c r="Q117" s="20">
        <v>0</v>
      </c>
      <c r="R117" s="20">
        <v>0</v>
      </c>
      <c r="S117" s="20">
        <v>0</v>
      </c>
      <c r="T117" s="20">
        <v>0</v>
      </c>
      <c r="U117" s="20">
        <v>0</v>
      </c>
      <c r="V117" s="20">
        <v>0</v>
      </c>
      <c r="W117" s="20">
        <v>0</v>
      </c>
      <c r="X117" s="20">
        <v>0</v>
      </c>
      <c r="Y117" s="22">
        <f t="shared" si="7"/>
        <v>0</v>
      </c>
    </row>
    <row r="118" spans="1:25" x14ac:dyDescent="0.25">
      <c r="A118" s="3" t="s">
        <v>225</v>
      </c>
      <c r="B118" s="1"/>
      <c r="C118" s="2" t="s">
        <v>226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1"/>
      <c r="M118" s="11">
        <f t="shared" si="4"/>
        <v>0</v>
      </c>
      <c r="N118" s="20">
        <f t="shared" si="5"/>
        <v>0</v>
      </c>
      <c r="O118" s="31">
        <f t="shared" si="6"/>
        <v>0</v>
      </c>
      <c r="P118" s="11"/>
      <c r="Q118" s="20">
        <v>0</v>
      </c>
      <c r="R118" s="20">
        <v>0</v>
      </c>
      <c r="S118" s="20">
        <v>0</v>
      </c>
      <c r="T118" s="20">
        <v>0</v>
      </c>
      <c r="U118" s="20">
        <v>0</v>
      </c>
      <c r="V118" s="20">
        <v>0</v>
      </c>
      <c r="W118" s="20">
        <v>0</v>
      </c>
      <c r="X118" s="20">
        <v>0</v>
      </c>
      <c r="Y118" s="22">
        <f t="shared" si="7"/>
        <v>0</v>
      </c>
    </row>
    <row r="119" spans="1:25" x14ac:dyDescent="0.25">
      <c r="A119" s="3" t="s">
        <v>227</v>
      </c>
      <c r="B119" s="1"/>
      <c r="C119" s="2" t="s">
        <v>228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1"/>
      <c r="M119" s="11">
        <f t="shared" si="4"/>
        <v>0</v>
      </c>
      <c r="N119" s="20">
        <f t="shared" si="5"/>
        <v>0</v>
      </c>
      <c r="O119" s="31">
        <f t="shared" si="6"/>
        <v>0</v>
      </c>
      <c r="P119" s="11"/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2">
        <f t="shared" si="7"/>
        <v>0</v>
      </c>
    </row>
    <row r="120" spans="1:25" x14ac:dyDescent="0.25">
      <c r="A120" s="3" t="s">
        <v>229</v>
      </c>
      <c r="B120" s="1"/>
      <c r="C120" s="2" t="s">
        <v>230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1"/>
      <c r="M120" s="11">
        <f t="shared" si="4"/>
        <v>0</v>
      </c>
      <c r="N120" s="20">
        <f t="shared" si="5"/>
        <v>0</v>
      </c>
      <c r="O120" s="31">
        <f t="shared" si="6"/>
        <v>0</v>
      </c>
      <c r="P120" s="11"/>
      <c r="Q120" s="20">
        <v>0</v>
      </c>
      <c r="R120" s="20">
        <v>0</v>
      </c>
      <c r="S120" s="20">
        <v>0</v>
      </c>
      <c r="T120" s="20">
        <v>0</v>
      </c>
      <c r="U120" s="20">
        <v>0</v>
      </c>
      <c r="V120" s="20">
        <v>0</v>
      </c>
      <c r="W120" s="20">
        <v>0</v>
      </c>
      <c r="X120" s="20">
        <v>0</v>
      </c>
      <c r="Y120" s="22">
        <f t="shared" si="7"/>
        <v>0</v>
      </c>
    </row>
    <row r="121" spans="1:25" x14ac:dyDescent="0.25">
      <c r="A121" s="3" t="s">
        <v>231</v>
      </c>
      <c r="B121" s="1"/>
      <c r="C121" s="2" t="s">
        <v>232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1"/>
      <c r="M121" s="11">
        <f t="shared" si="4"/>
        <v>0</v>
      </c>
      <c r="N121" s="20">
        <f t="shared" si="5"/>
        <v>0</v>
      </c>
      <c r="O121" s="31">
        <f t="shared" si="6"/>
        <v>0</v>
      </c>
      <c r="P121" s="11"/>
      <c r="Q121" s="20">
        <v>0</v>
      </c>
      <c r="R121" s="20">
        <v>0</v>
      </c>
      <c r="S121" s="20">
        <v>0</v>
      </c>
      <c r="T121" s="20">
        <v>0</v>
      </c>
      <c r="U121" s="20">
        <v>0</v>
      </c>
      <c r="V121" s="20">
        <v>0</v>
      </c>
      <c r="W121" s="20">
        <v>0</v>
      </c>
      <c r="X121" s="20">
        <v>0</v>
      </c>
      <c r="Y121" s="22">
        <f t="shared" si="7"/>
        <v>0</v>
      </c>
    </row>
    <row r="122" spans="1:25" x14ac:dyDescent="0.25">
      <c r="A122" s="3" t="s">
        <v>233</v>
      </c>
      <c r="B122" s="1"/>
      <c r="C122" s="2" t="s">
        <v>234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1"/>
      <c r="M122" s="11">
        <f t="shared" si="4"/>
        <v>0</v>
      </c>
      <c r="N122" s="20">
        <f t="shared" si="5"/>
        <v>0</v>
      </c>
      <c r="O122" s="31">
        <f t="shared" si="6"/>
        <v>0</v>
      </c>
      <c r="P122" s="11"/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2">
        <f t="shared" si="7"/>
        <v>0</v>
      </c>
    </row>
    <row r="123" spans="1:25" x14ac:dyDescent="0.25">
      <c r="A123" s="3" t="s">
        <v>235</v>
      </c>
      <c r="B123" s="1"/>
      <c r="C123" s="2" t="s">
        <v>236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1"/>
      <c r="M123" s="11">
        <f t="shared" si="4"/>
        <v>0</v>
      </c>
      <c r="N123" s="20">
        <f t="shared" si="5"/>
        <v>0</v>
      </c>
      <c r="O123" s="31">
        <f t="shared" si="6"/>
        <v>0</v>
      </c>
      <c r="P123" s="11"/>
      <c r="Q123" s="20">
        <v>0</v>
      </c>
      <c r="R123" s="20">
        <v>0</v>
      </c>
      <c r="S123" s="20">
        <v>0</v>
      </c>
      <c r="T123" s="20">
        <v>0</v>
      </c>
      <c r="U123" s="20">
        <v>0</v>
      </c>
      <c r="V123" s="20">
        <v>0</v>
      </c>
      <c r="W123" s="20">
        <v>0</v>
      </c>
      <c r="X123" s="20">
        <v>0</v>
      </c>
      <c r="Y123" s="22">
        <f t="shared" si="7"/>
        <v>0</v>
      </c>
    </row>
    <row r="124" spans="1:25" x14ac:dyDescent="0.25">
      <c r="A124" s="3" t="s">
        <v>237</v>
      </c>
      <c r="B124" s="1"/>
      <c r="C124" s="2" t="s">
        <v>238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1"/>
      <c r="M124" s="11">
        <f t="shared" si="4"/>
        <v>0</v>
      </c>
      <c r="N124" s="20">
        <f t="shared" si="5"/>
        <v>0</v>
      </c>
      <c r="O124" s="31">
        <f t="shared" si="6"/>
        <v>0</v>
      </c>
      <c r="P124" s="11"/>
      <c r="Q124" s="20">
        <v>0</v>
      </c>
      <c r="R124" s="20">
        <v>0</v>
      </c>
      <c r="S124" s="20">
        <v>0</v>
      </c>
      <c r="T124" s="20">
        <v>0</v>
      </c>
      <c r="U124" s="20">
        <v>0</v>
      </c>
      <c r="V124" s="20">
        <v>0</v>
      </c>
      <c r="W124" s="20">
        <v>0</v>
      </c>
      <c r="X124" s="20">
        <v>0</v>
      </c>
      <c r="Y124" s="22">
        <f t="shared" si="7"/>
        <v>0</v>
      </c>
    </row>
    <row r="125" spans="1:25" x14ac:dyDescent="0.25">
      <c r="A125" s="3" t="s">
        <v>239</v>
      </c>
      <c r="B125" s="1"/>
      <c r="C125" s="2" t="s">
        <v>240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1"/>
      <c r="M125" s="11">
        <f t="shared" si="4"/>
        <v>0</v>
      </c>
      <c r="N125" s="20">
        <f t="shared" si="5"/>
        <v>0</v>
      </c>
      <c r="O125" s="31">
        <f t="shared" si="6"/>
        <v>0</v>
      </c>
      <c r="P125" s="11"/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2">
        <f t="shared" si="7"/>
        <v>0</v>
      </c>
    </row>
    <row r="126" spans="1:25" x14ac:dyDescent="0.25">
      <c r="A126" s="3" t="s">
        <v>241</v>
      </c>
      <c r="B126" s="1"/>
      <c r="C126" s="2" t="s">
        <v>242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1"/>
      <c r="M126" s="11">
        <f t="shared" si="4"/>
        <v>0</v>
      </c>
      <c r="N126" s="20">
        <f t="shared" si="5"/>
        <v>0</v>
      </c>
      <c r="O126" s="31">
        <f t="shared" si="6"/>
        <v>0</v>
      </c>
      <c r="P126" s="11"/>
      <c r="Q126" s="20">
        <v>0</v>
      </c>
      <c r="R126" s="20">
        <v>0</v>
      </c>
      <c r="S126" s="20">
        <v>0</v>
      </c>
      <c r="T126" s="20">
        <v>0</v>
      </c>
      <c r="U126" s="20">
        <v>0</v>
      </c>
      <c r="V126" s="20">
        <v>0</v>
      </c>
      <c r="W126" s="20">
        <v>0</v>
      </c>
      <c r="X126" s="20">
        <v>0</v>
      </c>
      <c r="Y126" s="22">
        <f t="shared" si="7"/>
        <v>0</v>
      </c>
    </row>
    <row r="127" spans="1:25" x14ac:dyDescent="0.25">
      <c r="A127" s="3" t="s">
        <v>243</v>
      </c>
      <c r="B127" s="1"/>
      <c r="C127" s="2" t="s">
        <v>244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1"/>
      <c r="M127" s="11">
        <f t="shared" si="4"/>
        <v>0</v>
      </c>
      <c r="N127" s="20">
        <f t="shared" si="5"/>
        <v>0</v>
      </c>
      <c r="O127" s="31">
        <f t="shared" si="6"/>
        <v>0</v>
      </c>
      <c r="P127" s="11"/>
      <c r="Q127" s="20">
        <v>0</v>
      </c>
      <c r="R127" s="20">
        <v>0</v>
      </c>
      <c r="S127" s="20">
        <v>0</v>
      </c>
      <c r="T127" s="20">
        <v>0</v>
      </c>
      <c r="U127" s="20">
        <v>0</v>
      </c>
      <c r="V127" s="20">
        <v>0</v>
      </c>
      <c r="W127" s="20">
        <v>0</v>
      </c>
      <c r="X127" s="20">
        <v>0</v>
      </c>
      <c r="Y127" s="22">
        <f t="shared" si="7"/>
        <v>0</v>
      </c>
    </row>
    <row r="128" spans="1:25" x14ac:dyDescent="0.25">
      <c r="A128" s="3" t="s">
        <v>245</v>
      </c>
      <c r="B128" s="1"/>
      <c r="C128" s="2" t="s">
        <v>246</v>
      </c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1"/>
      <c r="M128" s="11">
        <f t="shared" si="4"/>
        <v>0</v>
      </c>
      <c r="N128" s="20">
        <f t="shared" si="5"/>
        <v>0</v>
      </c>
      <c r="O128" s="31">
        <f t="shared" si="6"/>
        <v>0</v>
      </c>
      <c r="P128" s="11"/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2">
        <f t="shared" si="7"/>
        <v>0</v>
      </c>
    </row>
    <row r="129" spans="1:25" x14ac:dyDescent="0.25">
      <c r="A129" s="3" t="s">
        <v>247</v>
      </c>
      <c r="B129" s="1"/>
      <c r="C129" s="2" t="s">
        <v>248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1480.8191999999999</v>
      </c>
      <c r="K129" s="20">
        <v>0</v>
      </c>
      <c r="L129" s="21"/>
      <c r="M129" s="11">
        <f t="shared" si="4"/>
        <v>1480.8191999999999</v>
      </c>
      <c r="N129" s="20">
        <f t="shared" si="5"/>
        <v>0</v>
      </c>
      <c r="O129" s="31">
        <f t="shared" si="6"/>
        <v>-1480.8191999999999</v>
      </c>
      <c r="P129" s="11"/>
      <c r="Q129" s="20">
        <v>0</v>
      </c>
      <c r="R129" s="20">
        <v>0</v>
      </c>
      <c r="S129" s="20">
        <v>0</v>
      </c>
      <c r="T129" s="20">
        <v>0</v>
      </c>
      <c r="U129" s="20">
        <v>0</v>
      </c>
      <c r="V129" s="20">
        <v>0</v>
      </c>
      <c r="W129" s="20">
        <v>0</v>
      </c>
      <c r="X129" s="20">
        <v>0</v>
      </c>
      <c r="Y129" s="22">
        <f t="shared" si="7"/>
        <v>0</v>
      </c>
    </row>
    <row r="130" spans="1:25" x14ac:dyDescent="0.25">
      <c r="A130" s="3" t="s">
        <v>249</v>
      </c>
      <c r="B130" s="1"/>
      <c r="C130" s="2" t="s">
        <v>250</v>
      </c>
      <c r="D130" s="20">
        <v>0</v>
      </c>
      <c r="E130" s="20">
        <v>0</v>
      </c>
      <c r="F130" s="20">
        <v>0</v>
      </c>
      <c r="G130" s="20">
        <v>0</v>
      </c>
      <c r="H130" s="20">
        <v>8527.4671781249999</v>
      </c>
      <c r="I130" s="20">
        <v>0</v>
      </c>
      <c r="J130" s="20">
        <v>665.2633968749999</v>
      </c>
      <c r="K130" s="20">
        <v>0</v>
      </c>
      <c r="L130" s="21"/>
      <c r="M130" s="11">
        <f t="shared" si="4"/>
        <v>9192.7305749999996</v>
      </c>
      <c r="N130" s="20">
        <f t="shared" si="5"/>
        <v>0</v>
      </c>
      <c r="O130" s="31">
        <f t="shared" si="6"/>
        <v>-9192.7305749999996</v>
      </c>
      <c r="P130" s="11"/>
      <c r="Q130" s="20">
        <v>0</v>
      </c>
      <c r="R130" s="20">
        <v>0</v>
      </c>
      <c r="S130" s="20">
        <v>0</v>
      </c>
      <c r="T130" s="20">
        <v>0</v>
      </c>
      <c r="U130" s="20">
        <v>0</v>
      </c>
      <c r="V130" s="20">
        <v>0</v>
      </c>
      <c r="W130" s="20">
        <v>0</v>
      </c>
      <c r="X130" s="20">
        <v>0</v>
      </c>
      <c r="Y130" s="22">
        <f t="shared" si="7"/>
        <v>0</v>
      </c>
    </row>
    <row r="131" spans="1:25" x14ac:dyDescent="0.25">
      <c r="A131" s="3" t="s">
        <v>251</v>
      </c>
      <c r="B131" s="1"/>
      <c r="C131" s="2" t="s">
        <v>252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1"/>
      <c r="M131" s="11">
        <f t="shared" si="4"/>
        <v>0</v>
      </c>
      <c r="N131" s="20">
        <f t="shared" si="5"/>
        <v>0</v>
      </c>
      <c r="O131" s="31">
        <f t="shared" si="6"/>
        <v>0</v>
      </c>
      <c r="P131" s="11"/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2">
        <f t="shared" si="7"/>
        <v>0</v>
      </c>
    </row>
    <row r="132" spans="1:25" x14ac:dyDescent="0.25">
      <c r="A132" s="3" t="s">
        <v>253</v>
      </c>
      <c r="B132" s="1"/>
      <c r="C132" s="2" t="s">
        <v>254</v>
      </c>
      <c r="D132" s="20">
        <v>0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1"/>
      <c r="M132" s="11">
        <f t="shared" si="4"/>
        <v>0</v>
      </c>
      <c r="N132" s="20">
        <f t="shared" si="5"/>
        <v>0</v>
      </c>
      <c r="O132" s="31">
        <f t="shared" si="6"/>
        <v>0</v>
      </c>
      <c r="P132" s="11"/>
      <c r="Q132" s="20">
        <v>0</v>
      </c>
      <c r="R132" s="20">
        <v>0</v>
      </c>
      <c r="S132" s="20">
        <v>0</v>
      </c>
      <c r="T132" s="20">
        <v>0</v>
      </c>
      <c r="U132" s="20">
        <v>0</v>
      </c>
      <c r="V132" s="20">
        <v>0</v>
      </c>
      <c r="W132" s="20">
        <v>0</v>
      </c>
      <c r="X132" s="20">
        <v>0</v>
      </c>
      <c r="Y132" s="22">
        <f t="shared" si="7"/>
        <v>0</v>
      </c>
    </row>
    <row r="133" spans="1:25" x14ac:dyDescent="0.25">
      <c r="A133" s="3" t="s">
        <v>255</v>
      </c>
      <c r="B133" s="1"/>
      <c r="C133" s="2" t="s">
        <v>256</v>
      </c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1"/>
      <c r="M133" s="11">
        <f t="shared" si="4"/>
        <v>0</v>
      </c>
      <c r="N133" s="20">
        <f t="shared" si="5"/>
        <v>0</v>
      </c>
      <c r="O133" s="31">
        <f t="shared" si="6"/>
        <v>0</v>
      </c>
      <c r="P133" s="11"/>
      <c r="Q133" s="20">
        <v>0</v>
      </c>
      <c r="R133" s="20">
        <v>0</v>
      </c>
      <c r="S133" s="20">
        <v>0</v>
      </c>
      <c r="T133" s="20">
        <v>0</v>
      </c>
      <c r="U133" s="20">
        <v>0</v>
      </c>
      <c r="V133" s="20">
        <v>0</v>
      </c>
      <c r="W133" s="20">
        <v>0</v>
      </c>
      <c r="X133" s="20">
        <v>0</v>
      </c>
      <c r="Y133" s="22">
        <f t="shared" si="7"/>
        <v>0</v>
      </c>
    </row>
    <row r="134" spans="1:25" x14ac:dyDescent="0.25">
      <c r="A134" s="3" t="s">
        <v>257</v>
      </c>
      <c r="B134" s="1"/>
      <c r="C134" s="2" t="s">
        <v>258</v>
      </c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1"/>
      <c r="M134" s="11">
        <f t="shared" si="4"/>
        <v>0</v>
      </c>
      <c r="N134" s="20">
        <f t="shared" si="5"/>
        <v>0</v>
      </c>
      <c r="O134" s="31">
        <f t="shared" si="6"/>
        <v>0</v>
      </c>
      <c r="P134" s="11"/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2">
        <f t="shared" si="7"/>
        <v>0</v>
      </c>
    </row>
    <row r="135" spans="1:25" x14ac:dyDescent="0.25">
      <c r="A135" s="3" t="s">
        <v>259</v>
      </c>
      <c r="B135" s="1"/>
      <c r="C135" s="2" t="s">
        <v>260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1"/>
      <c r="M135" s="11">
        <f t="shared" si="4"/>
        <v>0</v>
      </c>
      <c r="N135" s="20">
        <f t="shared" si="5"/>
        <v>0</v>
      </c>
      <c r="O135" s="31">
        <f t="shared" si="6"/>
        <v>0</v>
      </c>
      <c r="P135" s="11"/>
      <c r="Q135" s="20">
        <v>0</v>
      </c>
      <c r="R135" s="20">
        <v>0</v>
      </c>
      <c r="S135" s="20">
        <v>0</v>
      </c>
      <c r="T135" s="20">
        <v>0</v>
      </c>
      <c r="U135" s="20">
        <v>0</v>
      </c>
      <c r="V135" s="20">
        <v>0</v>
      </c>
      <c r="W135" s="20">
        <v>0</v>
      </c>
      <c r="X135" s="20">
        <v>0</v>
      </c>
      <c r="Y135" s="22">
        <f t="shared" si="7"/>
        <v>0</v>
      </c>
    </row>
    <row r="136" spans="1:25" x14ac:dyDescent="0.25">
      <c r="A136" s="3" t="s">
        <v>261</v>
      </c>
      <c r="B136" s="1"/>
      <c r="C136" s="2" t="s">
        <v>262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1"/>
      <c r="M136" s="11">
        <f t="shared" ref="M136:M138" si="8">SUM(D136:L136)</f>
        <v>0</v>
      </c>
      <c r="N136" s="20">
        <f t="shared" ref="N136:N138" si="9">Y136</f>
        <v>0</v>
      </c>
      <c r="O136" s="31">
        <f t="shared" ref="O136:O138" si="10">N136-M136</f>
        <v>0</v>
      </c>
      <c r="P136" s="11"/>
      <c r="Q136" s="20">
        <v>0</v>
      </c>
      <c r="R136" s="20">
        <v>0</v>
      </c>
      <c r="S136" s="20">
        <v>0</v>
      </c>
      <c r="T136" s="20">
        <v>0</v>
      </c>
      <c r="U136" s="20">
        <v>0</v>
      </c>
      <c r="V136" s="20">
        <v>0</v>
      </c>
      <c r="W136" s="20">
        <v>0</v>
      </c>
      <c r="X136" s="20">
        <v>0</v>
      </c>
      <c r="Y136" s="22">
        <f t="shared" ref="Y136:Y138" si="11">SUM(Q136:X136)</f>
        <v>0</v>
      </c>
    </row>
    <row r="137" spans="1:25" x14ac:dyDescent="0.25">
      <c r="D137" s="21"/>
      <c r="E137" s="21"/>
      <c r="F137" s="20"/>
      <c r="M137" s="11">
        <f t="shared" si="8"/>
        <v>0</v>
      </c>
      <c r="N137" s="20">
        <f t="shared" si="9"/>
        <v>0</v>
      </c>
      <c r="O137" s="31">
        <f t="shared" si="10"/>
        <v>0</v>
      </c>
      <c r="P137" s="11"/>
      <c r="Y137" s="22">
        <f t="shared" si="11"/>
        <v>0</v>
      </c>
    </row>
    <row r="138" spans="1:25" x14ac:dyDescent="0.25">
      <c r="C138" s="9" t="s">
        <v>265</v>
      </c>
      <c r="D138" s="10">
        <f t="shared" ref="D138:K138" si="12">SUM(D7:D137)</f>
        <v>214.81545749999998</v>
      </c>
      <c r="E138" s="11">
        <f t="shared" si="12"/>
        <v>11630.692673249998</v>
      </c>
      <c r="F138" s="11">
        <f t="shared" si="12"/>
        <v>3579.7482</v>
      </c>
      <c r="G138" s="11">
        <f t="shared" si="12"/>
        <v>5268.0501124999992</v>
      </c>
      <c r="H138" s="11">
        <f t="shared" si="12"/>
        <v>8527.4671781249999</v>
      </c>
      <c r="I138" s="11">
        <f t="shared" si="12"/>
        <v>0</v>
      </c>
      <c r="J138" s="11">
        <f t="shared" si="12"/>
        <v>2146.0825968749996</v>
      </c>
      <c r="K138" s="11">
        <f t="shared" si="12"/>
        <v>1620.5118404999998</v>
      </c>
      <c r="M138" s="11">
        <f t="shared" si="8"/>
        <v>32987.368058749998</v>
      </c>
      <c r="N138" s="20">
        <f t="shared" si="9"/>
        <v>214.81545749999998</v>
      </c>
      <c r="O138" s="31">
        <f t="shared" si="10"/>
        <v>-32772.552601249998</v>
      </c>
      <c r="P138" s="11"/>
      <c r="Q138" s="22">
        <f>SUM(Q7:Q136)</f>
        <v>214.81545749999998</v>
      </c>
      <c r="R138" s="22">
        <f>SUM(R7:R136)</f>
        <v>0</v>
      </c>
      <c r="S138" s="22">
        <f>SUM(S7:S136)</f>
        <v>0</v>
      </c>
      <c r="T138" s="22">
        <f>SUM(T7:T136)</f>
        <v>0</v>
      </c>
      <c r="U138" s="22">
        <f t="shared" ref="U138:W138" si="13">SUM(U7:U136)</f>
        <v>0</v>
      </c>
      <c r="V138" s="22">
        <f t="shared" si="13"/>
        <v>0</v>
      </c>
      <c r="W138" s="22">
        <f t="shared" si="13"/>
        <v>0</v>
      </c>
      <c r="Y138" s="22">
        <f t="shared" si="11"/>
        <v>214.81545749999998</v>
      </c>
    </row>
    <row r="139" spans="1:25" x14ac:dyDescent="0.25">
      <c r="F139" s="14"/>
      <c r="G139" s="14"/>
      <c r="M139" s="27"/>
    </row>
    <row r="140" spans="1:25" x14ac:dyDescent="0.25">
      <c r="J140" t="s">
        <v>281</v>
      </c>
      <c r="K140" s="22">
        <f>SUM(D138:K138)</f>
        <v>32987.368058749998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0"/>
  <sheetViews>
    <sheetView workbookViewId="0">
      <selection activeCell="D7" sqref="D7"/>
    </sheetView>
  </sheetViews>
  <sheetFormatPr defaultRowHeight="15" x14ac:dyDescent="0.25"/>
  <cols>
    <col min="2" max="2" width="1.28515625" customWidth="1"/>
    <col min="3" max="3" width="19" bestFit="1" customWidth="1"/>
    <col min="4" max="9" width="11.7109375" customWidth="1"/>
    <col min="10" max="11" width="12.7109375" customWidth="1"/>
    <col min="12" max="12" width="1.7109375" customWidth="1"/>
    <col min="13" max="13" width="10.7109375" customWidth="1"/>
    <col min="14" max="25" width="14.28515625" customWidth="1"/>
  </cols>
  <sheetData>
    <row r="1" spans="1:25" x14ac:dyDescent="0.25">
      <c r="C1" t="s">
        <v>279</v>
      </c>
    </row>
    <row r="2" spans="1:25" x14ac:dyDescent="0.25">
      <c r="D2" s="13" t="s">
        <v>273</v>
      </c>
      <c r="E2" s="13" t="s">
        <v>273</v>
      </c>
      <c r="F2" s="13" t="s">
        <v>273</v>
      </c>
      <c r="G2" s="13" t="s">
        <v>273</v>
      </c>
      <c r="H2" s="13" t="s">
        <v>273</v>
      </c>
      <c r="I2" s="13" t="s">
        <v>273</v>
      </c>
      <c r="J2" s="13" t="s">
        <v>273</v>
      </c>
      <c r="K2" s="13" t="s">
        <v>273</v>
      </c>
      <c r="M2" s="13" t="s">
        <v>265</v>
      </c>
      <c r="N2" s="26" t="s">
        <v>286</v>
      </c>
      <c r="Q2" s="13" t="s">
        <v>285</v>
      </c>
      <c r="R2" s="13" t="s">
        <v>285</v>
      </c>
      <c r="S2" s="13" t="s">
        <v>285</v>
      </c>
      <c r="T2" s="13" t="s">
        <v>285</v>
      </c>
      <c r="U2" s="13" t="s">
        <v>285</v>
      </c>
      <c r="V2" s="13" t="s">
        <v>285</v>
      </c>
      <c r="W2" s="13" t="s">
        <v>285</v>
      </c>
      <c r="X2" s="13" t="s">
        <v>285</v>
      </c>
      <c r="Y2" s="13" t="s">
        <v>286</v>
      </c>
    </row>
    <row r="3" spans="1:25" x14ac:dyDescent="0.25">
      <c r="D3" s="13" t="s">
        <v>263</v>
      </c>
      <c r="E3" s="13" t="s">
        <v>266</v>
      </c>
      <c r="F3" s="13" t="s">
        <v>267</v>
      </c>
      <c r="G3" s="13" t="s">
        <v>268</v>
      </c>
      <c r="H3" s="13" t="s">
        <v>269</v>
      </c>
      <c r="I3" s="13" t="s">
        <v>270</v>
      </c>
      <c r="J3" s="13" t="s">
        <v>271</v>
      </c>
      <c r="K3" s="13" t="s">
        <v>272</v>
      </c>
      <c r="M3" s="24">
        <v>41821</v>
      </c>
      <c r="N3" s="28" t="s">
        <v>283</v>
      </c>
      <c r="Q3" s="13" t="s">
        <v>263</v>
      </c>
      <c r="R3" s="13" t="s">
        <v>266</v>
      </c>
      <c r="S3" s="13" t="s">
        <v>267</v>
      </c>
      <c r="T3" s="13" t="s">
        <v>268</v>
      </c>
      <c r="U3" s="13" t="s">
        <v>269</v>
      </c>
      <c r="V3" s="13" t="s">
        <v>270</v>
      </c>
      <c r="W3" s="13" t="s">
        <v>271</v>
      </c>
      <c r="X3" s="13" t="s">
        <v>272</v>
      </c>
      <c r="Y3" s="24">
        <v>41821</v>
      </c>
    </row>
    <row r="4" spans="1:25" x14ac:dyDescent="0.25">
      <c r="A4" s="1"/>
      <c r="B4" s="1"/>
      <c r="C4" s="1"/>
      <c r="D4" s="13" t="s">
        <v>264</v>
      </c>
      <c r="E4" s="13" t="s">
        <v>264</v>
      </c>
      <c r="F4" s="13" t="s">
        <v>264</v>
      </c>
      <c r="G4" s="13" t="s">
        <v>264</v>
      </c>
      <c r="H4" s="13" t="s">
        <v>264</v>
      </c>
      <c r="I4" s="13" t="s">
        <v>264</v>
      </c>
      <c r="J4" s="13" t="s">
        <v>264</v>
      </c>
      <c r="K4" s="13" t="s">
        <v>264</v>
      </c>
      <c r="M4" s="13" t="s">
        <v>280</v>
      </c>
      <c r="N4" s="26" t="s">
        <v>280</v>
      </c>
      <c r="O4" s="26" t="s">
        <v>284</v>
      </c>
      <c r="P4" s="26"/>
      <c r="Q4" s="13" t="s">
        <v>264</v>
      </c>
      <c r="R4" s="13" t="s">
        <v>264</v>
      </c>
      <c r="S4" s="13" t="s">
        <v>264</v>
      </c>
      <c r="T4" s="13" t="s">
        <v>264</v>
      </c>
      <c r="U4" s="13" t="s">
        <v>264</v>
      </c>
      <c r="V4" s="13" t="s">
        <v>264</v>
      </c>
      <c r="W4" s="13" t="s">
        <v>264</v>
      </c>
      <c r="X4" s="13" t="s">
        <v>264</v>
      </c>
      <c r="Y4" s="13" t="s">
        <v>280</v>
      </c>
    </row>
    <row r="5" spans="1:25" x14ac:dyDescent="0.25">
      <c r="A5" s="5" t="s">
        <v>0</v>
      </c>
      <c r="B5" s="4"/>
      <c r="C5" s="4"/>
    </row>
    <row r="6" spans="1:25" x14ac:dyDescent="0.25">
      <c r="A6" s="6" t="s">
        <v>1</v>
      </c>
      <c r="B6" s="7"/>
      <c r="C6" s="7" t="s">
        <v>2</v>
      </c>
    </row>
    <row r="7" spans="1:25" x14ac:dyDescent="0.25">
      <c r="A7" s="3" t="s">
        <v>3</v>
      </c>
      <c r="B7" s="1"/>
      <c r="C7" s="2" t="s">
        <v>4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1"/>
      <c r="M7" s="11">
        <f>SUM(D7:L7)</f>
        <v>0</v>
      </c>
      <c r="N7" s="20">
        <f>Y7</f>
        <v>0</v>
      </c>
      <c r="O7" s="31">
        <f>N7-M7</f>
        <v>0</v>
      </c>
      <c r="P7" s="34"/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2">
        <f>SUM(Q7:X7)</f>
        <v>0</v>
      </c>
    </row>
    <row r="8" spans="1:25" x14ac:dyDescent="0.25">
      <c r="A8" s="3" t="s">
        <v>5</v>
      </c>
      <c r="B8" s="1"/>
      <c r="C8" s="2" t="s">
        <v>6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1"/>
      <c r="M8" s="11">
        <f t="shared" ref="M8:M71" si="0">SUM(D8:L8)</f>
        <v>0</v>
      </c>
      <c r="N8" s="20">
        <f t="shared" ref="N8:N71" si="1">Y8</f>
        <v>0</v>
      </c>
      <c r="O8" s="31">
        <f t="shared" ref="O8:O71" si="2">N8-M8</f>
        <v>0</v>
      </c>
      <c r="P8" s="34"/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2">
        <f t="shared" ref="Y8:Y71" si="3">SUM(Q8:X8)</f>
        <v>0</v>
      </c>
    </row>
    <row r="9" spans="1:25" x14ac:dyDescent="0.25">
      <c r="A9" s="3" t="s">
        <v>7</v>
      </c>
      <c r="B9" s="1"/>
      <c r="C9" s="2" t="s">
        <v>8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1"/>
      <c r="M9" s="11">
        <f t="shared" si="0"/>
        <v>0</v>
      </c>
      <c r="N9" s="20">
        <f t="shared" si="1"/>
        <v>0</v>
      </c>
      <c r="O9" s="31">
        <f t="shared" si="2"/>
        <v>0</v>
      </c>
      <c r="P9" s="34"/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2">
        <f t="shared" si="3"/>
        <v>0</v>
      </c>
    </row>
    <row r="10" spans="1:25" x14ac:dyDescent="0.25">
      <c r="A10" s="3" t="s">
        <v>9</v>
      </c>
      <c r="B10" s="1"/>
      <c r="C10" s="2" t="s">
        <v>10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1"/>
      <c r="M10" s="11">
        <f t="shared" si="0"/>
        <v>0</v>
      </c>
      <c r="N10" s="20">
        <f t="shared" si="1"/>
        <v>0</v>
      </c>
      <c r="O10" s="31">
        <f t="shared" si="2"/>
        <v>0</v>
      </c>
      <c r="P10" s="34"/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2">
        <f t="shared" si="3"/>
        <v>0</v>
      </c>
    </row>
    <row r="11" spans="1:25" x14ac:dyDescent="0.25">
      <c r="A11" s="3" t="s">
        <v>11</v>
      </c>
      <c r="B11" s="1"/>
      <c r="C11" s="2" t="s">
        <v>12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1"/>
      <c r="M11" s="11">
        <f t="shared" si="0"/>
        <v>0</v>
      </c>
      <c r="N11" s="20">
        <f t="shared" si="1"/>
        <v>0</v>
      </c>
      <c r="O11" s="31">
        <f t="shared" si="2"/>
        <v>0</v>
      </c>
      <c r="P11" s="34"/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2">
        <f t="shared" si="3"/>
        <v>0</v>
      </c>
    </row>
    <row r="12" spans="1:25" x14ac:dyDescent="0.25">
      <c r="A12" s="3" t="s">
        <v>13</v>
      </c>
      <c r="B12" s="1"/>
      <c r="C12" s="2" t="s">
        <v>14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1"/>
      <c r="M12" s="11">
        <f t="shared" si="0"/>
        <v>0</v>
      </c>
      <c r="N12" s="20">
        <f t="shared" si="1"/>
        <v>0</v>
      </c>
      <c r="O12" s="31">
        <f t="shared" si="2"/>
        <v>0</v>
      </c>
      <c r="P12" s="34"/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2">
        <f t="shared" si="3"/>
        <v>0</v>
      </c>
    </row>
    <row r="13" spans="1:25" x14ac:dyDescent="0.25">
      <c r="A13" s="3" t="s">
        <v>15</v>
      </c>
      <c r="B13" s="1"/>
      <c r="C13" s="2" t="s">
        <v>16</v>
      </c>
      <c r="D13" s="20">
        <v>0</v>
      </c>
      <c r="E13" s="20">
        <v>0</v>
      </c>
      <c r="F13" s="20">
        <v>0</v>
      </c>
      <c r="G13" s="20">
        <v>105.17871000000001</v>
      </c>
      <c r="H13" s="20">
        <v>52.589355000000005</v>
      </c>
      <c r="I13" s="20">
        <v>52.589355000000005</v>
      </c>
      <c r="J13" s="20">
        <v>52.589355000000005</v>
      </c>
      <c r="K13" s="20">
        <v>0</v>
      </c>
      <c r="L13" s="21"/>
      <c r="M13" s="11">
        <f t="shared" si="0"/>
        <v>262.946775</v>
      </c>
      <c r="N13" s="20">
        <f t="shared" si="1"/>
        <v>262.95000000000005</v>
      </c>
      <c r="O13" s="31">
        <f t="shared" si="2"/>
        <v>3.22500000004311E-3</v>
      </c>
      <c r="P13" s="34"/>
      <c r="Q13" s="20">
        <v>0</v>
      </c>
      <c r="R13" s="20">
        <v>0</v>
      </c>
      <c r="S13" s="20">
        <v>0</v>
      </c>
      <c r="T13" s="20">
        <v>105.18</v>
      </c>
      <c r="U13" s="20">
        <v>52.59</v>
      </c>
      <c r="V13" s="20">
        <v>52.59</v>
      </c>
      <c r="W13" s="20">
        <v>52.59</v>
      </c>
      <c r="X13" s="20">
        <v>0</v>
      </c>
      <c r="Y13" s="22">
        <f t="shared" si="3"/>
        <v>262.95000000000005</v>
      </c>
    </row>
    <row r="14" spans="1:25" x14ac:dyDescent="0.25">
      <c r="A14" s="3" t="s">
        <v>17</v>
      </c>
      <c r="B14" s="1"/>
      <c r="C14" s="2" t="s">
        <v>18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1"/>
      <c r="M14" s="11">
        <f t="shared" si="0"/>
        <v>0</v>
      </c>
      <c r="N14" s="20">
        <f t="shared" si="1"/>
        <v>0</v>
      </c>
      <c r="O14" s="31">
        <f t="shared" si="2"/>
        <v>0</v>
      </c>
      <c r="P14" s="34"/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2">
        <f t="shared" si="3"/>
        <v>0</v>
      </c>
    </row>
    <row r="15" spans="1:25" x14ac:dyDescent="0.25">
      <c r="A15" s="3" t="s">
        <v>19</v>
      </c>
      <c r="B15" s="1"/>
      <c r="C15" s="2" t="s">
        <v>20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1"/>
      <c r="M15" s="11">
        <f t="shared" si="0"/>
        <v>0</v>
      </c>
      <c r="N15" s="20">
        <f t="shared" si="1"/>
        <v>0</v>
      </c>
      <c r="O15" s="31">
        <f t="shared" si="2"/>
        <v>0</v>
      </c>
      <c r="P15" s="34"/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2">
        <f t="shared" si="3"/>
        <v>0</v>
      </c>
    </row>
    <row r="16" spans="1:25" x14ac:dyDescent="0.25">
      <c r="A16" s="3" t="s">
        <v>21</v>
      </c>
      <c r="B16" s="1"/>
      <c r="C16" s="2" t="s">
        <v>22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1"/>
      <c r="M16" s="11">
        <f t="shared" si="0"/>
        <v>0</v>
      </c>
      <c r="N16" s="20">
        <f t="shared" si="1"/>
        <v>0</v>
      </c>
      <c r="O16" s="31">
        <f t="shared" si="2"/>
        <v>0</v>
      </c>
      <c r="P16" s="34"/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2">
        <f t="shared" si="3"/>
        <v>0</v>
      </c>
    </row>
    <row r="17" spans="1:25" x14ac:dyDescent="0.25">
      <c r="A17" s="3" t="s">
        <v>23</v>
      </c>
      <c r="B17" s="1"/>
      <c r="C17" s="2" t="s">
        <v>24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1"/>
      <c r="M17" s="11">
        <f t="shared" si="0"/>
        <v>0</v>
      </c>
      <c r="N17" s="20">
        <f t="shared" si="1"/>
        <v>0</v>
      </c>
      <c r="O17" s="31">
        <f t="shared" si="2"/>
        <v>0</v>
      </c>
      <c r="P17" s="34"/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2">
        <f t="shared" si="3"/>
        <v>0</v>
      </c>
    </row>
    <row r="18" spans="1:25" x14ac:dyDescent="0.25">
      <c r="A18" s="3" t="s">
        <v>25</v>
      </c>
      <c r="B18" s="1"/>
      <c r="C18" s="2" t="s">
        <v>26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1"/>
      <c r="M18" s="11">
        <f t="shared" si="0"/>
        <v>0</v>
      </c>
      <c r="N18" s="20">
        <f t="shared" si="1"/>
        <v>0</v>
      </c>
      <c r="O18" s="31">
        <f t="shared" si="2"/>
        <v>0</v>
      </c>
      <c r="P18" s="34"/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2">
        <f t="shared" si="3"/>
        <v>0</v>
      </c>
    </row>
    <row r="19" spans="1:25" x14ac:dyDescent="0.25">
      <c r="A19" s="3" t="s">
        <v>27</v>
      </c>
      <c r="B19" s="1"/>
      <c r="C19" s="2" t="s">
        <v>28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1"/>
      <c r="M19" s="11">
        <f t="shared" si="0"/>
        <v>0</v>
      </c>
      <c r="N19" s="20">
        <f t="shared" si="1"/>
        <v>0</v>
      </c>
      <c r="O19" s="31">
        <f t="shared" si="2"/>
        <v>0</v>
      </c>
      <c r="P19" s="34"/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2">
        <f t="shared" si="3"/>
        <v>0</v>
      </c>
    </row>
    <row r="20" spans="1:25" x14ac:dyDescent="0.25">
      <c r="A20" s="3" t="s">
        <v>29</v>
      </c>
      <c r="B20" s="1"/>
      <c r="C20" s="2" t="s">
        <v>30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1"/>
      <c r="M20" s="11">
        <f t="shared" si="0"/>
        <v>0</v>
      </c>
      <c r="N20" s="20">
        <f t="shared" si="1"/>
        <v>0</v>
      </c>
      <c r="O20" s="31">
        <f t="shared" si="2"/>
        <v>0</v>
      </c>
      <c r="P20" s="34"/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2">
        <f t="shared" si="3"/>
        <v>0</v>
      </c>
    </row>
    <row r="21" spans="1:25" x14ac:dyDescent="0.25">
      <c r="A21" s="3" t="s">
        <v>31</v>
      </c>
      <c r="B21" s="1"/>
      <c r="C21" s="2" t="s">
        <v>32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1"/>
      <c r="M21" s="11">
        <f t="shared" si="0"/>
        <v>0</v>
      </c>
      <c r="N21" s="20">
        <f t="shared" si="1"/>
        <v>0</v>
      </c>
      <c r="O21" s="31">
        <f t="shared" si="2"/>
        <v>0</v>
      </c>
      <c r="P21" s="34"/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2">
        <f t="shared" si="3"/>
        <v>0</v>
      </c>
    </row>
    <row r="22" spans="1:25" x14ac:dyDescent="0.25">
      <c r="A22" s="3" t="s">
        <v>33</v>
      </c>
      <c r="B22" s="1"/>
      <c r="C22" s="2" t="s">
        <v>34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1"/>
      <c r="M22" s="11">
        <f t="shared" si="0"/>
        <v>0</v>
      </c>
      <c r="N22" s="20">
        <f t="shared" si="1"/>
        <v>0</v>
      </c>
      <c r="O22" s="31">
        <f t="shared" si="2"/>
        <v>0</v>
      </c>
      <c r="P22" s="34"/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2">
        <f t="shared" si="3"/>
        <v>0</v>
      </c>
    </row>
    <row r="23" spans="1:25" x14ac:dyDescent="0.25">
      <c r="A23" s="3" t="s">
        <v>35</v>
      </c>
      <c r="B23" s="1"/>
      <c r="C23" s="2" t="s">
        <v>36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1"/>
      <c r="M23" s="11">
        <f t="shared" si="0"/>
        <v>0</v>
      </c>
      <c r="N23" s="20">
        <f t="shared" si="1"/>
        <v>0</v>
      </c>
      <c r="O23" s="31">
        <f t="shared" si="2"/>
        <v>0</v>
      </c>
      <c r="P23" s="34"/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2">
        <f t="shared" si="3"/>
        <v>0</v>
      </c>
    </row>
    <row r="24" spans="1:25" x14ac:dyDescent="0.25">
      <c r="A24" s="3" t="s">
        <v>37</v>
      </c>
      <c r="B24" s="1"/>
      <c r="C24" s="2" t="s">
        <v>38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1"/>
      <c r="M24" s="11">
        <f t="shared" si="0"/>
        <v>0</v>
      </c>
      <c r="N24" s="20">
        <f t="shared" si="1"/>
        <v>0</v>
      </c>
      <c r="O24" s="31">
        <f t="shared" si="2"/>
        <v>0</v>
      </c>
      <c r="P24" s="34"/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2">
        <f t="shared" si="3"/>
        <v>0</v>
      </c>
    </row>
    <row r="25" spans="1:25" x14ac:dyDescent="0.25">
      <c r="A25" s="3" t="s">
        <v>39</v>
      </c>
      <c r="B25" s="1"/>
      <c r="C25" s="2" t="s">
        <v>40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1"/>
      <c r="M25" s="11">
        <f t="shared" si="0"/>
        <v>0</v>
      </c>
      <c r="N25" s="20">
        <f t="shared" si="1"/>
        <v>0</v>
      </c>
      <c r="O25" s="31">
        <f t="shared" si="2"/>
        <v>0</v>
      </c>
      <c r="P25" s="34"/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2">
        <f t="shared" si="3"/>
        <v>0</v>
      </c>
    </row>
    <row r="26" spans="1:25" x14ac:dyDescent="0.25">
      <c r="A26" s="3" t="s">
        <v>41</v>
      </c>
      <c r="B26" s="1"/>
      <c r="C26" s="2" t="s">
        <v>42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1"/>
      <c r="M26" s="11">
        <f t="shared" si="0"/>
        <v>0</v>
      </c>
      <c r="N26" s="20">
        <f t="shared" si="1"/>
        <v>0</v>
      </c>
      <c r="O26" s="31">
        <f t="shared" si="2"/>
        <v>0</v>
      </c>
      <c r="P26" s="34"/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2">
        <f t="shared" si="3"/>
        <v>0</v>
      </c>
    </row>
    <row r="27" spans="1:25" x14ac:dyDescent="0.25">
      <c r="A27" s="3" t="s">
        <v>43</v>
      </c>
      <c r="B27" s="1"/>
      <c r="C27" s="2" t="s">
        <v>44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1"/>
      <c r="M27" s="11">
        <f t="shared" si="0"/>
        <v>0</v>
      </c>
      <c r="N27" s="20">
        <f t="shared" si="1"/>
        <v>0</v>
      </c>
      <c r="O27" s="31">
        <f t="shared" si="2"/>
        <v>0</v>
      </c>
      <c r="P27" s="34"/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2">
        <f t="shared" si="3"/>
        <v>0</v>
      </c>
    </row>
    <row r="28" spans="1:25" x14ac:dyDescent="0.25">
      <c r="A28" s="3" t="s">
        <v>45</v>
      </c>
      <c r="B28" s="1"/>
      <c r="C28" s="2" t="s">
        <v>46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1"/>
      <c r="M28" s="11">
        <f t="shared" si="0"/>
        <v>0</v>
      </c>
      <c r="N28" s="20">
        <f t="shared" si="1"/>
        <v>0</v>
      </c>
      <c r="O28" s="31">
        <f t="shared" si="2"/>
        <v>0</v>
      </c>
      <c r="P28" s="34"/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2">
        <f t="shared" si="3"/>
        <v>0</v>
      </c>
    </row>
    <row r="29" spans="1:25" x14ac:dyDescent="0.25">
      <c r="A29" s="3" t="s">
        <v>47</v>
      </c>
      <c r="B29" s="1"/>
      <c r="C29" s="2" t="s">
        <v>48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1"/>
      <c r="M29" s="11">
        <f t="shared" si="0"/>
        <v>0</v>
      </c>
      <c r="N29" s="20">
        <f t="shared" si="1"/>
        <v>0</v>
      </c>
      <c r="O29" s="31">
        <f t="shared" si="2"/>
        <v>0</v>
      </c>
      <c r="P29" s="34"/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2">
        <f t="shared" si="3"/>
        <v>0</v>
      </c>
    </row>
    <row r="30" spans="1:25" x14ac:dyDescent="0.25">
      <c r="A30" s="3" t="s">
        <v>49</v>
      </c>
      <c r="B30" s="1"/>
      <c r="C30" s="2" t="s">
        <v>50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1"/>
      <c r="M30" s="11">
        <f t="shared" si="0"/>
        <v>0</v>
      </c>
      <c r="N30" s="20">
        <f t="shared" si="1"/>
        <v>0</v>
      </c>
      <c r="O30" s="31">
        <f t="shared" si="2"/>
        <v>0</v>
      </c>
      <c r="P30" s="34"/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2">
        <f t="shared" si="3"/>
        <v>0</v>
      </c>
    </row>
    <row r="31" spans="1:25" x14ac:dyDescent="0.25">
      <c r="A31" s="3" t="s">
        <v>51</v>
      </c>
      <c r="B31" s="1"/>
      <c r="C31" s="2" t="s">
        <v>52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1"/>
      <c r="M31" s="11">
        <f t="shared" si="0"/>
        <v>0</v>
      </c>
      <c r="N31" s="20">
        <f t="shared" si="1"/>
        <v>0</v>
      </c>
      <c r="O31" s="31">
        <f t="shared" si="2"/>
        <v>0</v>
      </c>
      <c r="P31" s="34"/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2">
        <f t="shared" si="3"/>
        <v>0</v>
      </c>
    </row>
    <row r="32" spans="1:25" x14ac:dyDescent="0.25">
      <c r="A32" s="3" t="s">
        <v>53</v>
      </c>
      <c r="B32" s="1"/>
      <c r="C32" s="2" t="s">
        <v>54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1"/>
      <c r="M32" s="11">
        <f t="shared" si="0"/>
        <v>0</v>
      </c>
      <c r="N32" s="20">
        <f t="shared" si="1"/>
        <v>0</v>
      </c>
      <c r="O32" s="31">
        <f t="shared" si="2"/>
        <v>0</v>
      </c>
      <c r="P32" s="34"/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2">
        <f t="shared" si="3"/>
        <v>0</v>
      </c>
    </row>
    <row r="33" spans="1:25" x14ac:dyDescent="0.25">
      <c r="A33" s="3" t="s">
        <v>55</v>
      </c>
      <c r="B33" s="1"/>
      <c r="C33" s="2" t="s">
        <v>56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1"/>
      <c r="M33" s="11">
        <f t="shared" si="0"/>
        <v>0</v>
      </c>
      <c r="N33" s="20">
        <f t="shared" si="1"/>
        <v>0</v>
      </c>
      <c r="O33" s="31">
        <f t="shared" si="2"/>
        <v>0</v>
      </c>
      <c r="P33" s="34"/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2">
        <f t="shared" si="3"/>
        <v>0</v>
      </c>
    </row>
    <row r="34" spans="1:25" x14ac:dyDescent="0.25">
      <c r="A34" s="3" t="s">
        <v>57</v>
      </c>
      <c r="B34" s="1"/>
      <c r="C34" s="2" t="s">
        <v>58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1"/>
      <c r="M34" s="11">
        <f t="shared" si="0"/>
        <v>0</v>
      </c>
      <c r="N34" s="20">
        <f t="shared" si="1"/>
        <v>0</v>
      </c>
      <c r="O34" s="31">
        <f t="shared" si="2"/>
        <v>0</v>
      </c>
      <c r="P34" s="34"/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2">
        <f t="shared" si="3"/>
        <v>0</v>
      </c>
    </row>
    <row r="35" spans="1:25" x14ac:dyDescent="0.25">
      <c r="A35" s="3" t="s">
        <v>59</v>
      </c>
      <c r="B35" s="1"/>
      <c r="C35" s="2" t="s">
        <v>60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1"/>
      <c r="M35" s="11">
        <f t="shared" si="0"/>
        <v>0</v>
      </c>
      <c r="N35" s="20">
        <f t="shared" si="1"/>
        <v>0</v>
      </c>
      <c r="O35" s="31">
        <f t="shared" si="2"/>
        <v>0</v>
      </c>
      <c r="P35" s="34"/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2">
        <f t="shared" si="3"/>
        <v>0</v>
      </c>
    </row>
    <row r="36" spans="1:25" x14ac:dyDescent="0.25">
      <c r="A36" s="3" t="s">
        <v>61</v>
      </c>
      <c r="B36" s="1"/>
      <c r="C36" s="2" t="s">
        <v>62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1"/>
      <c r="M36" s="11">
        <f t="shared" si="0"/>
        <v>0</v>
      </c>
      <c r="N36" s="20">
        <f t="shared" si="1"/>
        <v>0</v>
      </c>
      <c r="O36" s="31">
        <f t="shared" si="2"/>
        <v>0</v>
      </c>
      <c r="P36" s="34"/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2">
        <f t="shared" si="3"/>
        <v>0</v>
      </c>
    </row>
    <row r="37" spans="1:25" x14ac:dyDescent="0.25">
      <c r="A37" s="3" t="s">
        <v>63</v>
      </c>
      <c r="B37" s="1"/>
      <c r="C37" s="2" t="s">
        <v>64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1"/>
      <c r="M37" s="11">
        <f t="shared" si="0"/>
        <v>0</v>
      </c>
      <c r="N37" s="20">
        <f t="shared" si="1"/>
        <v>0</v>
      </c>
      <c r="O37" s="31">
        <f t="shared" si="2"/>
        <v>0</v>
      </c>
      <c r="P37" s="34"/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2">
        <f t="shared" si="3"/>
        <v>0</v>
      </c>
    </row>
    <row r="38" spans="1:25" x14ac:dyDescent="0.25">
      <c r="A38" s="3" t="s">
        <v>65</v>
      </c>
      <c r="B38" s="1"/>
      <c r="C38" s="2" t="s">
        <v>66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1"/>
      <c r="M38" s="11">
        <f t="shared" si="0"/>
        <v>0</v>
      </c>
      <c r="N38" s="20">
        <f t="shared" si="1"/>
        <v>0</v>
      </c>
      <c r="O38" s="31">
        <f t="shared" si="2"/>
        <v>0</v>
      </c>
      <c r="P38" s="34"/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2">
        <f t="shared" si="3"/>
        <v>0</v>
      </c>
    </row>
    <row r="39" spans="1:25" x14ac:dyDescent="0.25">
      <c r="A39" s="3" t="s">
        <v>67</v>
      </c>
      <c r="B39" s="1"/>
      <c r="C39" s="2" t="s">
        <v>68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1"/>
      <c r="M39" s="11">
        <f t="shared" si="0"/>
        <v>0</v>
      </c>
      <c r="N39" s="20">
        <f t="shared" si="1"/>
        <v>0</v>
      </c>
      <c r="O39" s="31">
        <f t="shared" si="2"/>
        <v>0</v>
      </c>
      <c r="P39" s="34"/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2">
        <f t="shared" si="3"/>
        <v>0</v>
      </c>
    </row>
    <row r="40" spans="1:25" x14ac:dyDescent="0.25">
      <c r="A40" s="3" t="s">
        <v>69</v>
      </c>
      <c r="B40" s="1"/>
      <c r="C40" s="2" t="s">
        <v>70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1"/>
      <c r="M40" s="11">
        <f t="shared" si="0"/>
        <v>0</v>
      </c>
      <c r="N40" s="20">
        <f t="shared" si="1"/>
        <v>0</v>
      </c>
      <c r="O40" s="31">
        <f t="shared" si="2"/>
        <v>0</v>
      </c>
      <c r="P40" s="34"/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2">
        <f t="shared" si="3"/>
        <v>0</v>
      </c>
    </row>
    <row r="41" spans="1:25" x14ac:dyDescent="0.25">
      <c r="A41" s="3" t="s">
        <v>71</v>
      </c>
      <c r="B41" s="1"/>
      <c r="C41" s="2" t="s">
        <v>72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1"/>
      <c r="M41" s="11">
        <f t="shared" si="0"/>
        <v>0</v>
      </c>
      <c r="N41" s="20">
        <f t="shared" si="1"/>
        <v>0</v>
      </c>
      <c r="O41" s="31">
        <f t="shared" si="2"/>
        <v>0</v>
      </c>
      <c r="P41" s="34"/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2">
        <f t="shared" si="3"/>
        <v>0</v>
      </c>
    </row>
    <row r="42" spans="1:25" x14ac:dyDescent="0.25">
      <c r="A42" s="3" t="s">
        <v>73</v>
      </c>
      <c r="B42" s="1"/>
      <c r="C42" s="2" t="s">
        <v>74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1"/>
      <c r="M42" s="11">
        <f t="shared" si="0"/>
        <v>0</v>
      </c>
      <c r="N42" s="20">
        <f t="shared" si="1"/>
        <v>0</v>
      </c>
      <c r="O42" s="31">
        <f t="shared" si="2"/>
        <v>0</v>
      </c>
      <c r="P42" s="34"/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2">
        <f t="shared" si="3"/>
        <v>0</v>
      </c>
    </row>
    <row r="43" spans="1:25" x14ac:dyDescent="0.25">
      <c r="A43" s="3" t="s">
        <v>75</v>
      </c>
      <c r="B43" s="1"/>
      <c r="C43" s="2" t="s">
        <v>76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1"/>
      <c r="M43" s="11">
        <f t="shared" si="0"/>
        <v>0</v>
      </c>
      <c r="N43" s="20">
        <f t="shared" si="1"/>
        <v>0</v>
      </c>
      <c r="O43" s="31">
        <f t="shared" si="2"/>
        <v>0</v>
      </c>
      <c r="P43" s="34"/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2">
        <f t="shared" si="3"/>
        <v>0</v>
      </c>
    </row>
    <row r="44" spans="1:25" x14ac:dyDescent="0.25">
      <c r="A44" s="3" t="s">
        <v>77</v>
      </c>
      <c r="B44" s="1"/>
      <c r="C44" s="2" t="s">
        <v>78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1"/>
      <c r="M44" s="11">
        <f t="shared" si="0"/>
        <v>0</v>
      </c>
      <c r="N44" s="20">
        <f t="shared" si="1"/>
        <v>0</v>
      </c>
      <c r="O44" s="31">
        <f t="shared" si="2"/>
        <v>0</v>
      </c>
      <c r="P44" s="34"/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2">
        <f t="shared" si="3"/>
        <v>0</v>
      </c>
    </row>
    <row r="45" spans="1:25" x14ac:dyDescent="0.25">
      <c r="A45" s="3" t="s">
        <v>79</v>
      </c>
      <c r="B45" s="1"/>
      <c r="C45" s="2" t="s">
        <v>80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1"/>
      <c r="M45" s="11">
        <f t="shared" si="0"/>
        <v>0</v>
      </c>
      <c r="N45" s="20">
        <f t="shared" si="1"/>
        <v>0</v>
      </c>
      <c r="O45" s="31">
        <f t="shared" si="2"/>
        <v>0</v>
      </c>
      <c r="P45" s="34"/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2">
        <f t="shared" si="3"/>
        <v>0</v>
      </c>
    </row>
    <row r="46" spans="1:25" x14ac:dyDescent="0.25">
      <c r="A46" s="3" t="s">
        <v>81</v>
      </c>
      <c r="B46" s="1"/>
      <c r="C46" s="2" t="s">
        <v>82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1"/>
      <c r="M46" s="11">
        <f t="shared" si="0"/>
        <v>0</v>
      </c>
      <c r="N46" s="20">
        <f t="shared" si="1"/>
        <v>0</v>
      </c>
      <c r="O46" s="31">
        <f t="shared" si="2"/>
        <v>0</v>
      </c>
      <c r="P46" s="34"/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2">
        <f t="shared" si="3"/>
        <v>0</v>
      </c>
    </row>
    <row r="47" spans="1:25" x14ac:dyDescent="0.25">
      <c r="A47" s="3" t="s">
        <v>83</v>
      </c>
      <c r="B47" s="1"/>
      <c r="C47" s="2" t="s">
        <v>84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1"/>
      <c r="M47" s="11">
        <f t="shared" si="0"/>
        <v>0</v>
      </c>
      <c r="N47" s="20">
        <f t="shared" si="1"/>
        <v>0</v>
      </c>
      <c r="O47" s="31">
        <f t="shared" si="2"/>
        <v>0</v>
      </c>
      <c r="P47" s="34"/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2">
        <f t="shared" si="3"/>
        <v>0</v>
      </c>
    </row>
    <row r="48" spans="1:25" x14ac:dyDescent="0.25">
      <c r="A48" s="3" t="s">
        <v>85</v>
      </c>
      <c r="B48" s="1"/>
      <c r="C48" s="2" t="s">
        <v>86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1"/>
      <c r="M48" s="11">
        <f t="shared" si="0"/>
        <v>0</v>
      </c>
      <c r="N48" s="20">
        <f t="shared" si="1"/>
        <v>0</v>
      </c>
      <c r="O48" s="31">
        <f t="shared" si="2"/>
        <v>0</v>
      </c>
      <c r="P48" s="34"/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2">
        <f t="shared" si="3"/>
        <v>0</v>
      </c>
    </row>
    <row r="49" spans="1:25" x14ac:dyDescent="0.25">
      <c r="A49" s="3" t="s">
        <v>87</v>
      </c>
      <c r="B49" s="1"/>
      <c r="C49" s="2" t="s">
        <v>88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1"/>
      <c r="M49" s="11">
        <f t="shared" si="0"/>
        <v>0</v>
      </c>
      <c r="N49" s="20">
        <f t="shared" si="1"/>
        <v>0</v>
      </c>
      <c r="O49" s="31">
        <f t="shared" si="2"/>
        <v>0</v>
      </c>
      <c r="P49" s="34"/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2">
        <f t="shared" si="3"/>
        <v>0</v>
      </c>
    </row>
    <row r="50" spans="1:25" x14ac:dyDescent="0.25">
      <c r="A50" s="3" t="s">
        <v>89</v>
      </c>
      <c r="B50" s="1"/>
      <c r="C50" s="2" t="s">
        <v>90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1"/>
      <c r="M50" s="11">
        <f t="shared" si="0"/>
        <v>0</v>
      </c>
      <c r="N50" s="20">
        <f t="shared" si="1"/>
        <v>0</v>
      </c>
      <c r="O50" s="31">
        <f t="shared" si="2"/>
        <v>0</v>
      </c>
      <c r="P50" s="34"/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2">
        <f t="shared" si="3"/>
        <v>0</v>
      </c>
    </row>
    <row r="51" spans="1:25" x14ac:dyDescent="0.25">
      <c r="A51" s="3" t="s">
        <v>91</v>
      </c>
      <c r="B51" s="1"/>
      <c r="C51" s="2" t="s">
        <v>92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1"/>
      <c r="M51" s="11">
        <f t="shared" si="0"/>
        <v>0</v>
      </c>
      <c r="N51" s="20">
        <f t="shared" si="1"/>
        <v>0</v>
      </c>
      <c r="O51" s="31">
        <f t="shared" si="2"/>
        <v>0</v>
      </c>
      <c r="P51" s="34"/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2">
        <f t="shared" si="3"/>
        <v>0</v>
      </c>
    </row>
    <row r="52" spans="1:25" x14ac:dyDescent="0.25">
      <c r="A52" s="3" t="s">
        <v>93</v>
      </c>
      <c r="B52" s="1"/>
      <c r="C52" s="2" t="s">
        <v>94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1"/>
      <c r="M52" s="11">
        <f t="shared" si="0"/>
        <v>0</v>
      </c>
      <c r="N52" s="20">
        <f t="shared" si="1"/>
        <v>0</v>
      </c>
      <c r="O52" s="31">
        <f t="shared" si="2"/>
        <v>0</v>
      </c>
      <c r="P52" s="34"/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2">
        <f t="shared" si="3"/>
        <v>0</v>
      </c>
    </row>
    <row r="53" spans="1:25" x14ac:dyDescent="0.25">
      <c r="A53" s="3" t="s">
        <v>95</v>
      </c>
      <c r="B53" s="1"/>
      <c r="C53" s="2" t="s">
        <v>96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1"/>
      <c r="M53" s="11">
        <f t="shared" si="0"/>
        <v>0</v>
      </c>
      <c r="N53" s="20">
        <f t="shared" si="1"/>
        <v>0</v>
      </c>
      <c r="O53" s="31">
        <f t="shared" si="2"/>
        <v>0</v>
      </c>
      <c r="P53" s="34"/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2">
        <f t="shared" si="3"/>
        <v>0</v>
      </c>
    </row>
    <row r="54" spans="1:25" x14ac:dyDescent="0.25">
      <c r="A54" s="3" t="s">
        <v>97</v>
      </c>
      <c r="B54" s="1"/>
      <c r="C54" s="2" t="s">
        <v>98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1"/>
      <c r="M54" s="11">
        <f t="shared" si="0"/>
        <v>0</v>
      </c>
      <c r="N54" s="20">
        <f t="shared" si="1"/>
        <v>0</v>
      </c>
      <c r="O54" s="31">
        <f t="shared" si="2"/>
        <v>0</v>
      </c>
      <c r="P54" s="34"/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2">
        <f t="shared" si="3"/>
        <v>0</v>
      </c>
    </row>
    <row r="55" spans="1:25" x14ac:dyDescent="0.25">
      <c r="A55" s="3" t="s">
        <v>99</v>
      </c>
      <c r="B55" s="1"/>
      <c r="C55" s="2" t="s">
        <v>100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1"/>
      <c r="M55" s="11">
        <f t="shared" si="0"/>
        <v>0</v>
      </c>
      <c r="N55" s="20">
        <f t="shared" si="1"/>
        <v>0</v>
      </c>
      <c r="O55" s="31">
        <f t="shared" si="2"/>
        <v>0</v>
      </c>
      <c r="P55" s="34"/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2">
        <f t="shared" si="3"/>
        <v>0</v>
      </c>
    </row>
    <row r="56" spans="1:25" x14ac:dyDescent="0.25">
      <c r="A56" s="3" t="s">
        <v>101</v>
      </c>
      <c r="B56" s="1"/>
      <c r="C56" s="2" t="s">
        <v>102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1"/>
      <c r="M56" s="11">
        <f t="shared" si="0"/>
        <v>0</v>
      </c>
      <c r="N56" s="20">
        <f t="shared" si="1"/>
        <v>0</v>
      </c>
      <c r="O56" s="31">
        <f t="shared" si="2"/>
        <v>0</v>
      </c>
      <c r="P56" s="34"/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2">
        <f t="shared" si="3"/>
        <v>0</v>
      </c>
    </row>
    <row r="57" spans="1:25" x14ac:dyDescent="0.25">
      <c r="A57" s="3" t="s">
        <v>103</v>
      </c>
      <c r="B57" s="1"/>
      <c r="C57" s="2" t="s">
        <v>104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1"/>
      <c r="M57" s="11">
        <f t="shared" si="0"/>
        <v>0</v>
      </c>
      <c r="N57" s="20">
        <f t="shared" si="1"/>
        <v>0</v>
      </c>
      <c r="O57" s="31">
        <f t="shared" si="2"/>
        <v>0</v>
      </c>
      <c r="P57" s="34"/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2">
        <f t="shared" si="3"/>
        <v>0</v>
      </c>
    </row>
    <row r="58" spans="1:25" x14ac:dyDescent="0.25">
      <c r="A58" s="3" t="s">
        <v>105</v>
      </c>
      <c r="B58" s="1"/>
      <c r="C58" s="2" t="s">
        <v>106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1"/>
      <c r="M58" s="11">
        <f t="shared" si="0"/>
        <v>0</v>
      </c>
      <c r="N58" s="20">
        <f t="shared" si="1"/>
        <v>0</v>
      </c>
      <c r="O58" s="31">
        <f t="shared" si="2"/>
        <v>0</v>
      </c>
      <c r="P58" s="34"/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2">
        <f t="shared" si="3"/>
        <v>0</v>
      </c>
    </row>
    <row r="59" spans="1:25" x14ac:dyDescent="0.25">
      <c r="A59" s="3" t="s">
        <v>107</v>
      </c>
      <c r="B59" s="1"/>
      <c r="C59" s="2" t="s">
        <v>108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1"/>
      <c r="M59" s="11">
        <f t="shared" si="0"/>
        <v>0</v>
      </c>
      <c r="N59" s="20">
        <f t="shared" si="1"/>
        <v>0</v>
      </c>
      <c r="O59" s="31">
        <f t="shared" si="2"/>
        <v>0</v>
      </c>
      <c r="P59" s="34"/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2">
        <f t="shared" si="3"/>
        <v>0</v>
      </c>
    </row>
    <row r="60" spans="1:25" x14ac:dyDescent="0.25">
      <c r="A60" s="3" t="s">
        <v>109</v>
      </c>
      <c r="B60" s="1"/>
      <c r="C60" s="2" t="s">
        <v>110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1"/>
      <c r="M60" s="11">
        <f t="shared" si="0"/>
        <v>0</v>
      </c>
      <c r="N60" s="20">
        <f t="shared" si="1"/>
        <v>0</v>
      </c>
      <c r="O60" s="31">
        <f t="shared" si="2"/>
        <v>0</v>
      </c>
      <c r="P60" s="34"/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2">
        <f t="shared" si="3"/>
        <v>0</v>
      </c>
    </row>
    <row r="61" spans="1:25" x14ac:dyDescent="0.25">
      <c r="A61" s="3" t="s">
        <v>111</v>
      </c>
      <c r="B61" s="1"/>
      <c r="C61" s="2" t="s">
        <v>112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1"/>
      <c r="M61" s="11">
        <f t="shared" si="0"/>
        <v>0</v>
      </c>
      <c r="N61" s="20">
        <f t="shared" si="1"/>
        <v>0</v>
      </c>
      <c r="O61" s="31">
        <f t="shared" si="2"/>
        <v>0</v>
      </c>
      <c r="P61" s="34"/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2">
        <f t="shared" si="3"/>
        <v>0</v>
      </c>
    </row>
    <row r="62" spans="1:25" x14ac:dyDescent="0.25">
      <c r="A62" s="3" t="s">
        <v>113</v>
      </c>
      <c r="B62" s="1"/>
      <c r="C62" s="2" t="s">
        <v>114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1"/>
      <c r="M62" s="11">
        <f t="shared" si="0"/>
        <v>0</v>
      </c>
      <c r="N62" s="20">
        <f t="shared" si="1"/>
        <v>0</v>
      </c>
      <c r="O62" s="31">
        <f t="shared" si="2"/>
        <v>0</v>
      </c>
      <c r="P62" s="34"/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2">
        <f t="shared" si="3"/>
        <v>0</v>
      </c>
    </row>
    <row r="63" spans="1:25" x14ac:dyDescent="0.25">
      <c r="A63" s="3" t="s">
        <v>115</v>
      </c>
      <c r="B63" s="1"/>
      <c r="C63" s="2" t="s">
        <v>116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1"/>
      <c r="M63" s="11">
        <f t="shared" si="0"/>
        <v>0</v>
      </c>
      <c r="N63" s="20">
        <f t="shared" si="1"/>
        <v>0</v>
      </c>
      <c r="O63" s="31">
        <f t="shared" si="2"/>
        <v>0</v>
      </c>
      <c r="P63" s="34"/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2">
        <f t="shared" si="3"/>
        <v>0</v>
      </c>
    </row>
    <row r="64" spans="1:25" x14ac:dyDescent="0.25">
      <c r="A64" s="3" t="s">
        <v>117</v>
      </c>
      <c r="B64" s="1"/>
      <c r="C64" s="2" t="s">
        <v>118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1"/>
      <c r="M64" s="11">
        <f t="shared" si="0"/>
        <v>0</v>
      </c>
      <c r="N64" s="20">
        <f t="shared" si="1"/>
        <v>0</v>
      </c>
      <c r="O64" s="31">
        <f t="shared" si="2"/>
        <v>0</v>
      </c>
      <c r="P64" s="34"/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2">
        <f t="shared" si="3"/>
        <v>0</v>
      </c>
    </row>
    <row r="65" spans="1:25" x14ac:dyDescent="0.25">
      <c r="A65" s="3" t="s">
        <v>119</v>
      </c>
      <c r="B65" s="1"/>
      <c r="C65" s="2" t="s">
        <v>120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1"/>
      <c r="M65" s="11">
        <f t="shared" si="0"/>
        <v>0</v>
      </c>
      <c r="N65" s="20">
        <f t="shared" si="1"/>
        <v>0</v>
      </c>
      <c r="O65" s="31">
        <f t="shared" si="2"/>
        <v>0</v>
      </c>
      <c r="P65" s="34"/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2">
        <f t="shared" si="3"/>
        <v>0</v>
      </c>
    </row>
    <row r="66" spans="1:25" x14ac:dyDescent="0.25">
      <c r="A66" s="3" t="s">
        <v>121</v>
      </c>
      <c r="B66" s="1"/>
      <c r="C66" s="2" t="s">
        <v>122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1"/>
      <c r="M66" s="11">
        <f t="shared" si="0"/>
        <v>0</v>
      </c>
      <c r="N66" s="20">
        <f t="shared" si="1"/>
        <v>0</v>
      </c>
      <c r="O66" s="31">
        <f t="shared" si="2"/>
        <v>0</v>
      </c>
      <c r="P66" s="34"/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2">
        <f t="shared" si="3"/>
        <v>0</v>
      </c>
    </row>
    <row r="67" spans="1:25" x14ac:dyDescent="0.25">
      <c r="A67" s="3" t="s">
        <v>123</v>
      </c>
      <c r="B67" s="1"/>
      <c r="C67" s="2" t="s">
        <v>124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1"/>
      <c r="M67" s="11">
        <f t="shared" si="0"/>
        <v>0</v>
      </c>
      <c r="N67" s="20">
        <f t="shared" si="1"/>
        <v>0</v>
      </c>
      <c r="O67" s="31">
        <f t="shared" si="2"/>
        <v>0</v>
      </c>
      <c r="P67" s="34"/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2">
        <f t="shared" si="3"/>
        <v>0</v>
      </c>
    </row>
    <row r="68" spans="1:25" x14ac:dyDescent="0.25">
      <c r="A68" s="3" t="s">
        <v>125</v>
      </c>
      <c r="B68" s="1"/>
      <c r="C68" s="2" t="s">
        <v>126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1"/>
      <c r="M68" s="11">
        <f t="shared" si="0"/>
        <v>0</v>
      </c>
      <c r="N68" s="20">
        <f t="shared" si="1"/>
        <v>0</v>
      </c>
      <c r="O68" s="31">
        <f t="shared" si="2"/>
        <v>0</v>
      </c>
      <c r="P68" s="34"/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2">
        <f t="shared" si="3"/>
        <v>0</v>
      </c>
    </row>
    <row r="69" spans="1:25" x14ac:dyDescent="0.25">
      <c r="A69" s="3" t="s">
        <v>127</v>
      </c>
      <c r="B69" s="1"/>
      <c r="C69" s="2" t="s">
        <v>128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1"/>
      <c r="M69" s="11">
        <f t="shared" si="0"/>
        <v>0</v>
      </c>
      <c r="N69" s="20">
        <f t="shared" si="1"/>
        <v>0</v>
      </c>
      <c r="O69" s="31">
        <f t="shared" si="2"/>
        <v>0</v>
      </c>
      <c r="P69" s="34"/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2">
        <f t="shared" si="3"/>
        <v>0</v>
      </c>
    </row>
    <row r="70" spans="1:25" x14ac:dyDescent="0.25">
      <c r="A70" s="3" t="s">
        <v>129</v>
      </c>
      <c r="B70" s="1"/>
      <c r="C70" s="2" t="s">
        <v>130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1"/>
      <c r="M70" s="11">
        <f t="shared" si="0"/>
        <v>0</v>
      </c>
      <c r="N70" s="20">
        <f t="shared" si="1"/>
        <v>0</v>
      </c>
      <c r="O70" s="31">
        <f t="shared" si="2"/>
        <v>0</v>
      </c>
      <c r="P70" s="34"/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22">
        <f t="shared" si="3"/>
        <v>0</v>
      </c>
    </row>
    <row r="71" spans="1:25" x14ac:dyDescent="0.25">
      <c r="A71" s="3" t="s">
        <v>131</v>
      </c>
      <c r="B71" s="1"/>
      <c r="C71" s="2" t="s">
        <v>132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1"/>
      <c r="M71" s="11">
        <f t="shared" si="0"/>
        <v>0</v>
      </c>
      <c r="N71" s="20">
        <f t="shared" si="1"/>
        <v>0</v>
      </c>
      <c r="O71" s="31">
        <f t="shared" si="2"/>
        <v>0</v>
      </c>
      <c r="P71" s="34"/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2">
        <f t="shared" si="3"/>
        <v>0</v>
      </c>
    </row>
    <row r="72" spans="1:25" x14ac:dyDescent="0.25">
      <c r="A72" s="3" t="s">
        <v>133</v>
      </c>
      <c r="B72" s="1"/>
      <c r="C72" s="2" t="s">
        <v>134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1"/>
      <c r="M72" s="11">
        <f t="shared" ref="M72:M135" si="4">SUM(D72:L72)</f>
        <v>0</v>
      </c>
      <c r="N72" s="20">
        <f t="shared" ref="N72:N135" si="5">Y72</f>
        <v>0</v>
      </c>
      <c r="O72" s="31">
        <f t="shared" ref="O72:O135" si="6">N72-M72</f>
        <v>0</v>
      </c>
      <c r="P72" s="34"/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2">
        <f t="shared" ref="Y72:Y135" si="7">SUM(Q72:X72)</f>
        <v>0</v>
      </c>
    </row>
    <row r="73" spans="1:25" x14ac:dyDescent="0.25">
      <c r="A73" s="3" t="s">
        <v>135</v>
      </c>
      <c r="B73" s="1"/>
      <c r="C73" s="2" t="s">
        <v>136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1"/>
      <c r="M73" s="11">
        <f t="shared" si="4"/>
        <v>0</v>
      </c>
      <c r="N73" s="20">
        <f t="shared" si="5"/>
        <v>0</v>
      </c>
      <c r="O73" s="31">
        <f t="shared" si="6"/>
        <v>0</v>
      </c>
      <c r="P73" s="34"/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22">
        <f t="shared" si="7"/>
        <v>0</v>
      </c>
    </row>
    <row r="74" spans="1:25" x14ac:dyDescent="0.25">
      <c r="A74" s="3" t="s">
        <v>137</v>
      </c>
      <c r="B74" s="1"/>
      <c r="C74" s="2" t="s">
        <v>138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1"/>
      <c r="M74" s="11">
        <f t="shared" si="4"/>
        <v>0</v>
      </c>
      <c r="N74" s="20">
        <f t="shared" si="5"/>
        <v>0</v>
      </c>
      <c r="O74" s="31">
        <f t="shared" si="6"/>
        <v>0</v>
      </c>
      <c r="P74" s="34"/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2">
        <f t="shared" si="7"/>
        <v>0</v>
      </c>
    </row>
    <row r="75" spans="1:25" x14ac:dyDescent="0.25">
      <c r="A75" s="3" t="s">
        <v>139</v>
      </c>
      <c r="B75" s="1"/>
      <c r="C75" s="2" t="s">
        <v>140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1"/>
      <c r="M75" s="11">
        <f t="shared" si="4"/>
        <v>0</v>
      </c>
      <c r="N75" s="20">
        <f t="shared" si="5"/>
        <v>0</v>
      </c>
      <c r="O75" s="31">
        <f t="shared" si="6"/>
        <v>0</v>
      </c>
      <c r="P75" s="34"/>
      <c r="Q75" s="20">
        <v>0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20">
        <v>0</v>
      </c>
      <c r="X75" s="20">
        <v>0</v>
      </c>
      <c r="Y75" s="22">
        <f t="shared" si="7"/>
        <v>0</v>
      </c>
    </row>
    <row r="76" spans="1:25" x14ac:dyDescent="0.25">
      <c r="A76" s="3" t="s">
        <v>141</v>
      </c>
      <c r="B76" s="1"/>
      <c r="C76" s="2" t="s">
        <v>142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1"/>
      <c r="M76" s="11">
        <f t="shared" si="4"/>
        <v>0</v>
      </c>
      <c r="N76" s="20">
        <f t="shared" si="5"/>
        <v>0</v>
      </c>
      <c r="O76" s="31">
        <f t="shared" si="6"/>
        <v>0</v>
      </c>
      <c r="P76" s="34"/>
      <c r="Q76" s="20">
        <v>0</v>
      </c>
      <c r="R76" s="20">
        <v>0</v>
      </c>
      <c r="S76" s="20">
        <v>0</v>
      </c>
      <c r="T76" s="20">
        <v>0</v>
      </c>
      <c r="U76" s="20">
        <v>0</v>
      </c>
      <c r="V76" s="20">
        <v>0</v>
      </c>
      <c r="W76" s="20">
        <v>0</v>
      </c>
      <c r="X76" s="20">
        <v>0</v>
      </c>
      <c r="Y76" s="22">
        <f t="shared" si="7"/>
        <v>0</v>
      </c>
    </row>
    <row r="77" spans="1:25" x14ac:dyDescent="0.25">
      <c r="A77" s="3" t="s">
        <v>143</v>
      </c>
      <c r="B77" s="1"/>
      <c r="C77" s="2" t="s">
        <v>144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1"/>
      <c r="M77" s="11">
        <f t="shared" si="4"/>
        <v>0</v>
      </c>
      <c r="N77" s="20">
        <f t="shared" si="5"/>
        <v>0</v>
      </c>
      <c r="O77" s="31">
        <f t="shared" si="6"/>
        <v>0</v>
      </c>
      <c r="P77" s="34"/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2">
        <f t="shared" si="7"/>
        <v>0</v>
      </c>
    </row>
    <row r="78" spans="1:25" x14ac:dyDescent="0.25">
      <c r="A78" s="3" t="s">
        <v>145</v>
      </c>
      <c r="B78" s="1"/>
      <c r="C78" s="2" t="s">
        <v>146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1"/>
      <c r="M78" s="11">
        <f t="shared" si="4"/>
        <v>0</v>
      </c>
      <c r="N78" s="20">
        <f t="shared" si="5"/>
        <v>0</v>
      </c>
      <c r="O78" s="31">
        <f t="shared" si="6"/>
        <v>0</v>
      </c>
      <c r="P78" s="34"/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2">
        <f t="shared" si="7"/>
        <v>0</v>
      </c>
    </row>
    <row r="79" spans="1:25" x14ac:dyDescent="0.25">
      <c r="A79" s="3" t="s">
        <v>147</v>
      </c>
      <c r="B79" s="1"/>
      <c r="C79" s="2" t="s">
        <v>148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1"/>
      <c r="M79" s="11">
        <f t="shared" si="4"/>
        <v>0</v>
      </c>
      <c r="N79" s="20">
        <f t="shared" si="5"/>
        <v>0</v>
      </c>
      <c r="O79" s="31">
        <f t="shared" si="6"/>
        <v>0</v>
      </c>
      <c r="P79" s="34"/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2">
        <f t="shared" si="7"/>
        <v>0</v>
      </c>
    </row>
    <row r="80" spans="1:25" x14ac:dyDescent="0.25">
      <c r="A80" s="3" t="s">
        <v>149</v>
      </c>
      <c r="B80" s="1"/>
      <c r="C80" s="2" t="s">
        <v>150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1"/>
      <c r="M80" s="11">
        <f t="shared" si="4"/>
        <v>0</v>
      </c>
      <c r="N80" s="20">
        <f t="shared" si="5"/>
        <v>0</v>
      </c>
      <c r="O80" s="31">
        <f t="shared" si="6"/>
        <v>0</v>
      </c>
      <c r="P80" s="34"/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2">
        <f t="shared" si="7"/>
        <v>0</v>
      </c>
    </row>
    <row r="81" spans="1:25" x14ac:dyDescent="0.25">
      <c r="A81" s="3" t="s">
        <v>151</v>
      </c>
      <c r="B81" s="1"/>
      <c r="C81" s="2" t="s">
        <v>152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1"/>
      <c r="M81" s="11">
        <f t="shared" si="4"/>
        <v>0</v>
      </c>
      <c r="N81" s="20">
        <f t="shared" si="5"/>
        <v>0</v>
      </c>
      <c r="O81" s="31">
        <f t="shared" si="6"/>
        <v>0</v>
      </c>
      <c r="P81" s="34"/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2">
        <f t="shared" si="7"/>
        <v>0</v>
      </c>
    </row>
    <row r="82" spans="1:25" x14ac:dyDescent="0.25">
      <c r="A82" s="3" t="s">
        <v>153</v>
      </c>
      <c r="B82" s="1"/>
      <c r="C82" s="2" t="s">
        <v>154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1"/>
      <c r="M82" s="11">
        <f t="shared" si="4"/>
        <v>0</v>
      </c>
      <c r="N82" s="20">
        <f t="shared" si="5"/>
        <v>0</v>
      </c>
      <c r="O82" s="31">
        <f t="shared" si="6"/>
        <v>0</v>
      </c>
      <c r="P82" s="34"/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2">
        <f t="shared" si="7"/>
        <v>0</v>
      </c>
    </row>
    <row r="83" spans="1:25" x14ac:dyDescent="0.25">
      <c r="A83" s="3" t="s">
        <v>155</v>
      </c>
      <c r="B83" s="1"/>
      <c r="C83" s="2" t="s">
        <v>156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1"/>
      <c r="M83" s="11">
        <f t="shared" si="4"/>
        <v>0</v>
      </c>
      <c r="N83" s="20">
        <f t="shared" si="5"/>
        <v>0</v>
      </c>
      <c r="O83" s="31">
        <f t="shared" si="6"/>
        <v>0</v>
      </c>
      <c r="P83" s="34"/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2">
        <f t="shared" si="7"/>
        <v>0</v>
      </c>
    </row>
    <row r="84" spans="1:25" x14ac:dyDescent="0.25">
      <c r="A84" s="3" t="s">
        <v>157</v>
      </c>
      <c r="B84" s="1"/>
      <c r="C84" s="2" t="s">
        <v>158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1"/>
      <c r="M84" s="11">
        <f t="shared" si="4"/>
        <v>0</v>
      </c>
      <c r="N84" s="20">
        <f t="shared" si="5"/>
        <v>0</v>
      </c>
      <c r="O84" s="31">
        <f t="shared" si="6"/>
        <v>0</v>
      </c>
      <c r="P84" s="34"/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2">
        <f t="shared" si="7"/>
        <v>0</v>
      </c>
    </row>
    <row r="85" spans="1:25" x14ac:dyDescent="0.25">
      <c r="A85" s="3" t="s">
        <v>159</v>
      </c>
      <c r="B85" s="1"/>
      <c r="C85" s="2" t="s">
        <v>160</v>
      </c>
      <c r="D85" s="20">
        <v>0</v>
      </c>
      <c r="E85" s="20">
        <v>0</v>
      </c>
      <c r="F85" s="20">
        <v>0</v>
      </c>
      <c r="G85" s="20">
        <v>0</v>
      </c>
      <c r="H85" s="20">
        <v>14.430416000000001</v>
      </c>
      <c r="I85" s="20">
        <v>0</v>
      </c>
      <c r="J85" s="20">
        <v>0</v>
      </c>
      <c r="K85" s="20">
        <v>0</v>
      </c>
      <c r="L85" s="21"/>
      <c r="M85" s="11">
        <f t="shared" si="4"/>
        <v>14.430416000000001</v>
      </c>
      <c r="N85" s="20">
        <f t="shared" si="5"/>
        <v>14.43</v>
      </c>
      <c r="O85" s="31">
        <f t="shared" si="6"/>
        <v>-4.1600000000130422E-4</v>
      </c>
      <c r="P85" s="34"/>
      <c r="Q85" s="20">
        <v>0</v>
      </c>
      <c r="R85" s="20">
        <v>0</v>
      </c>
      <c r="S85" s="20">
        <v>0</v>
      </c>
      <c r="T85" s="20">
        <v>0</v>
      </c>
      <c r="U85" s="20">
        <v>14.43</v>
      </c>
      <c r="V85" s="20">
        <v>0</v>
      </c>
      <c r="W85" s="20">
        <v>0</v>
      </c>
      <c r="X85" s="20">
        <v>0</v>
      </c>
      <c r="Y85" s="22">
        <f t="shared" si="7"/>
        <v>14.43</v>
      </c>
    </row>
    <row r="86" spans="1:25" x14ac:dyDescent="0.25">
      <c r="A86" s="3" t="s">
        <v>161</v>
      </c>
      <c r="B86" s="1"/>
      <c r="C86" s="2" t="s">
        <v>162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1"/>
      <c r="M86" s="11">
        <f t="shared" si="4"/>
        <v>0</v>
      </c>
      <c r="N86" s="20">
        <f t="shared" si="5"/>
        <v>0</v>
      </c>
      <c r="O86" s="31">
        <f t="shared" si="6"/>
        <v>0</v>
      </c>
      <c r="P86" s="34"/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2">
        <f t="shared" si="7"/>
        <v>0</v>
      </c>
    </row>
    <row r="87" spans="1:25" x14ac:dyDescent="0.25">
      <c r="A87" s="3" t="s">
        <v>163</v>
      </c>
      <c r="B87" s="1"/>
      <c r="C87" s="2" t="s">
        <v>164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1"/>
      <c r="M87" s="11">
        <f t="shared" si="4"/>
        <v>0</v>
      </c>
      <c r="N87" s="20">
        <f t="shared" si="5"/>
        <v>0</v>
      </c>
      <c r="O87" s="31">
        <f t="shared" si="6"/>
        <v>0</v>
      </c>
      <c r="P87" s="34"/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2">
        <f t="shared" si="7"/>
        <v>0</v>
      </c>
    </row>
    <row r="88" spans="1:25" x14ac:dyDescent="0.25">
      <c r="A88" s="3" t="s">
        <v>165</v>
      </c>
      <c r="B88" s="1"/>
      <c r="C88" s="2" t="s">
        <v>166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1"/>
      <c r="M88" s="11">
        <f t="shared" si="4"/>
        <v>0</v>
      </c>
      <c r="N88" s="20">
        <f t="shared" si="5"/>
        <v>0</v>
      </c>
      <c r="O88" s="31">
        <f t="shared" si="6"/>
        <v>0</v>
      </c>
      <c r="P88" s="34"/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2">
        <f t="shared" si="7"/>
        <v>0</v>
      </c>
    </row>
    <row r="89" spans="1:25" x14ac:dyDescent="0.25">
      <c r="A89" s="3" t="s">
        <v>167</v>
      </c>
      <c r="B89" s="1"/>
      <c r="C89" s="2" t="s">
        <v>168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1"/>
      <c r="M89" s="11">
        <f t="shared" si="4"/>
        <v>0</v>
      </c>
      <c r="N89" s="20">
        <f t="shared" si="5"/>
        <v>0</v>
      </c>
      <c r="O89" s="31">
        <f t="shared" si="6"/>
        <v>0</v>
      </c>
      <c r="P89" s="34"/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2">
        <f t="shared" si="7"/>
        <v>0</v>
      </c>
    </row>
    <row r="90" spans="1:25" x14ac:dyDescent="0.25">
      <c r="A90" s="3" t="s">
        <v>169</v>
      </c>
      <c r="B90" s="1"/>
      <c r="C90" s="2" t="s">
        <v>170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1"/>
      <c r="M90" s="11">
        <f t="shared" si="4"/>
        <v>0</v>
      </c>
      <c r="N90" s="20">
        <f t="shared" si="5"/>
        <v>0</v>
      </c>
      <c r="O90" s="31">
        <f t="shared" si="6"/>
        <v>0</v>
      </c>
      <c r="P90" s="34"/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2">
        <f t="shared" si="7"/>
        <v>0</v>
      </c>
    </row>
    <row r="91" spans="1:25" x14ac:dyDescent="0.25">
      <c r="A91" s="3" t="s">
        <v>171</v>
      </c>
      <c r="B91" s="1"/>
      <c r="C91" s="2" t="s">
        <v>172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1"/>
      <c r="M91" s="11">
        <f t="shared" si="4"/>
        <v>0</v>
      </c>
      <c r="N91" s="20">
        <f t="shared" si="5"/>
        <v>0</v>
      </c>
      <c r="O91" s="31">
        <f t="shared" si="6"/>
        <v>0</v>
      </c>
      <c r="P91" s="34"/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2">
        <f t="shared" si="7"/>
        <v>0</v>
      </c>
    </row>
    <row r="92" spans="1:25" x14ac:dyDescent="0.25">
      <c r="A92" s="3" t="s">
        <v>173</v>
      </c>
      <c r="B92" s="1"/>
      <c r="C92" s="2" t="s">
        <v>174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1"/>
      <c r="M92" s="11">
        <f t="shared" si="4"/>
        <v>0</v>
      </c>
      <c r="N92" s="20">
        <f t="shared" si="5"/>
        <v>0</v>
      </c>
      <c r="O92" s="31">
        <f t="shared" si="6"/>
        <v>0</v>
      </c>
      <c r="P92" s="34"/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2">
        <f t="shared" si="7"/>
        <v>0</v>
      </c>
    </row>
    <row r="93" spans="1:25" x14ac:dyDescent="0.25">
      <c r="A93" s="3" t="s">
        <v>175</v>
      </c>
      <c r="B93" s="1"/>
      <c r="C93" s="2" t="s">
        <v>176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1"/>
      <c r="M93" s="11">
        <f t="shared" si="4"/>
        <v>0</v>
      </c>
      <c r="N93" s="20">
        <f t="shared" si="5"/>
        <v>0</v>
      </c>
      <c r="O93" s="31">
        <f t="shared" si="6"/>
        <v>0</v>
      </c>
      <c r="P93" s="34"/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2">
        <f t="shared" si="7"/>
        <v>0</v>
      </c>
    </row>
    <row r="94" spans="1:25" x14ac:dyDescent="0.25">
      <c r="A94" s="3" t="s">
        <v>177</v>
      </c>
      <c r="B94" s="1"/>
      <c r="C94" s="2" t="s">
        <v>178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1"/>
      <c r="M94" s="11">
        <f t="shared" si="4"/>
        <v>0</v>
      </c>
      <c r="N94" s="20">
        <f t="shared" si="5"/>
        <v>0</v>
      </c>
      <c r="O94" s="31">
        <f t="shared" si="6"/>
        <v>0</v>
      </c>
      <c r="P94" s="34"/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2">
        <f t="shared" si="7"/>
        <v>0</v>
      </c>
    </row>
    <row r="95" spans="1:25" x14ac:dyDescent="0.25">
      <c r="A95" s="3" t="s">
        <v>179</v>
      </c>
      <c r="B95" s="1"/>
      <c r="C95" s="2" t="s">
        <v>180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1"/>
      <c r="M95" s="11">
        <f t="shared" si="4"/>
        <v>0</v>
      </c>
      <c r="N95" s="20">
        <f t="shared" si="5"/>
        <v>0</v>
      </c>
      <c r="O95" s="31">
        <f t="shared" si="6"/>
        <v>0</v>
      </c>
      <c r="P95" s="34"/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2">
        <f t="shared" si="7"/>
        <v>0</v>
      </c>
    </row>
    <row r="96" spans="1:25" x14ac:dyDescent="0.25">
      <c r="A96" s="3" t="s">
        <v>181</v>
      </c>
      <c r="B96" s="1"/>
      <c r="C96" s="2" t="s">
        <v>182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1"/>
      <c r="M96" s="11">
        <f t="shared" si="4"/>
        <v>0</v>
      </c>
      <c r="N96" s="20">
        <f t="shared" si="5"/>
        <v>0</v>
      </c>
      <c r="O96" s="31">
        <f t="shared" si="6"/>
        <v>0</v>
      </c>
      <c r="P96" s="34"/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2">
        <f t="shared" si="7"/>
        <v>0</v>
      </c>
    </row>
    <row r="97" spans="1:25" x14ac:dyDescent="0.25">
      <c r="A97" s="3" t="s">
        <v>183</v>
      </c>
      <c r="B97" s="1"/>
      <c r="C97" s="2" t="s">
        <v>184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1"/>
      <c r="M97" s="11">
        <f t="shared" si="4"/>
        <v>0</v>
      </c>
      <c r="N97" s="20">
        <f t="shared" si="5"/>
        <v>0</v>
      </c>
      <c r="O97" s="31">
        <f t="shared" si="6"/>
        <v>0</v>
      </c>
      <c r="P97" s="34"/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2">
        <f t="shared" si="7"/>
        <v>0</v>
      </c>
    </row>
    <row r="98" spans="1:25" x14ac:dyDescent="0.25">
      <c r="A98" s="3" t="s">
        <v>185</v>
      </c>
      <c r="B98" s="1"/>
      <c r="C98" s="2" t="s">
        <v>186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1"/>
      <c r="M98" s="11">
        <f t="shared" si="4"/>
        <v>0</v>
      </c>
      <c r="N98" s="20">
        <f t="shared" si="5"/>
        <v>0</v>
      </c>
      <c r="O98" s="31">
        <f t="shared" si="6"/>
        <v>0</v>
      </c>
      <c r="P98" s="34"/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2">
        <f t="shared" si="7"/>
        <v>0</v>
      </c>
    </row>
    <row r="99" spans="1:25" x14ac:dyDescent="0.25">
      <c r="A99" s="3" t="s">
        <v>187</v>
      </c>
      <c r="B99" s="1"/>
      <c r="C99" s="2" t="s">
        <v>188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1"/>
      <c r="M99" s="11">
        <f t="shared" si="4"/>
        <v>0</v>
      </c>
      <c r="N99" s="20">
        <f t="shared" si="5"/>
        <v>0</v>
      </c>
      <c r="O99" s="31">
        <f t="shared" si="6"/>
        <v>0</v>
      </c>
      <c r="P99" s="34"/>
      <c r="Q99" s="20">
        <v>0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20">
        <v>0</v>
      </c>
      <c r="Y99" s="22">
        <f t="shared" si="7"/>
        <v>0</v>
      </c>
    </row>
    <row r="100" spans="1:25" x14ac:dyDescent="0.25">
      <c r="A100" s="3" t="s">
        <v>189</v>
      </c>
      <c r="B100" s="1"/>
      <c r="C100" s="2" t="s">
        <v>190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1"/>
      <c r="M100" s="11">
        <f t="shared" si="4"/>
        <v>0</v>
      </c>
      <c r="N100" s="20">
        <f t="shared" si="5"/>
        <v>0</v>
      </c>
      <c r="O100" s="31">
        <f t="shared" si="6"/>
        <v>0</v>
      </c>
      <c r="P100" s="34"/>
      <c r="Q100" s="20">
        <v>0</v>
      </c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  <c r="X100" s="20">
        <v>0</v>
      </c>
      <c r="Y100" s="22">
        <f t="shared" si="7"/>
        <v>0</v>
      </c>
    </row>
    <row r="101" spans="1:25" x14ac:dyDescent="0.25">
      <c r="A101" s="3" t="s">
        <v>191</v>
      </c>
      <c r="B101" s="1"/>
      <c r="C101" s="2" t="s">
        <v>192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1"/>
      <c r="M101" s="11">
        <f t="shared" si="4"/>
        <v>0</v>
      </c>
      <c r="N101" s="20">
        <f t="shared" si="5"/>
        <v>0</v>
      </c>
      <c r="O101" s="31">
        <f t="shared" si="6"/>
        <v>0</v>
      </c>
      <c r="P101" s="34"/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2">
        <f t="shared" si="7"/>
        <v>0</v>
      </c>
    </row>
    <row r="102" spans="1:25" x14ac:dyDescent="0.25">
      <c r="A102" s="3" t="s">
        <v>193</v>
      </c>
      <c r="B102" s="1"/>
      <c r="C102" s="2" t="s">
        <v>194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1"/>
      <c r="M102" s="11">
        <f t="shared" si="4"/>
        <v>0</v>
      </c>
      <c r="N102" s="20">
        <f t="shared" si="5"/>
        <v>0</v>
      </c>
      <c r="O102" s="31">
        <f t="shared" si="6"/>
        <v>0</v>
      </c>
      <c r="P102" s="34"/>
      <c r="Q102" s="20">
        <v>0</v>
      </c>
      <c r="R102" s="20">
        <v>0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20">
        <v>0</v>
      </c>
      <c r="Y102" s="22">
        <f t="shared" si="7"/>
        <v>0</v>
      </c>
    </row>
    <row r="103" spans="1:25" x14ac:dyDescent="0.25">
      <c r="A103" s="3" t="s">
        <v>195</v>
      </c>
      <c r="B103" s="1"/>
      <c r="C103" s="2" t="s">
        <v>196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1"/>
      <c r="M103" s="11">
        <f t="shared" si="4"/>
        <v>0</v>
      </c>
      <c r="N103" s="20">
        <f t="shared" si="5"/>
        <v>0</v>
      </c>
      <c r="O103" s="31">
        <f t="shared" si="6"/>
        <v>0</v>
      </c>
      <c r="P103" s="34"/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2">
        <f t="shared" si="7"/>
        <v>0</v>
      </c>
    </row>
    <row r="104" spans="1:25" x14ac:dyDescent="0.25">
      <c r="A104" s="3" t="s">
        <v>197</v>
      </c>
      <c r="B104" s="1"/>
      <c r="C104" s="2" t="s">
        <v>198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1"/>
      <c r="M104" s="11">
        <f t="shared" si="4"/>
        <v>0</v>
      </c>
      <c r="N104" s="20">
        <f t="shared" si="5"/>
        <v>0</v>
      </c>
      <c r="O104" s="31">
        <f t="shared" si="6"/>
        <v>0</v>
      </c>
      <c r="P104" s="34"/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2">
        <f t="shared" si="7"/>
        <v>0</v>
      </c>
    </row>
    <row r="105" spans="1:25" x14ac:dyDescent="0.25">
      <c r="A105" s="3" t="s">
        <v>199</v>
      </c>
      <c r="B105" s="1"/>
      <c r="C105" s="2" t="s">
        <v>200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1"/>
      <c r="M105" s="11">
        <f t="shared" si="4"/>
        <v>0</v>
      </c>
      <c r="N105" s="20">
        <f t="shared" si="5"/>
        <v>0</v>
      </c>
      <c r="O105" s="31">
        <f t="shared" si="6"/>
        <v>0</v>
      </c>
      <c r="P105" s="34"/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20">
        <v>0</v>
      </c>
      <c r="X105" s="20">
        <v>0</v>
      </c>
      <c r="Y105" s="22">
        <f t="shared" si="7"/>
        <v>0</v>
      </c>
    </row>
    <row r="106" spans="1:25" x14ac:dyDescent="0.25">
      <c r="A106" s="3" t="s">
        <v>201</v>
      </c>
      <c r="B106" s="1"/>
      <c r="C106" s="2" t="s">
        <v>202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1"/>
      <c r="M106" s="11">
        <f t="shared" si="4"/>
        <v>0</v>
      </c>
      <c r="N106" s="20">
        <f t="shared" si="5"/>
        <v>0</v>
      </c>
      <c r="O106" s="31">
        <f t="shared" si="6"/>
        <v>0</v>
      </c>
      <c r="P106" s="34"/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X106" s="20">
        <v>0</v>
      </c>
      <c r="Y106" s="22">
        <f t="shared" si="7"/>
        <v>0</v>
      </c>
    </row>
    <row r="107" spans="1:25" x14ac:dyDescent="0.25">
      <c r="A107" s="3" t="s">
        <v>203</v>
      </c>
      <c r="B107" s="1"/>
      <c r="C107" s="2" t="s">
        <v>204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1"/>
      <c r="M107" s="11">
        <f t="shared" si="4"/>
        <v>0</v>
      </c>
      <c r="N107" s="20">
        <f t="shared" si="5"/>
        <v>0</v>
      </c>
      <c r="O107" s="31">
        <f t="shared" si="6"/>
        <v>0</v>
      </c>
      <c r="P107" s="34"/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2">
        <f t="shared" si="7"/>
        <v>0</v>
      </c>
    </row>
    <row r="108" spans="1:25" x14ac:dyDescent="0.25">
      <c r="A108" s="3" t="s">
        <v>205</v>
      </c>
      <c r="B108" s="1"/>
      <c r="C108" s="2" t="s">
        <v>206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1"/>
      <c r="M108" s="11">
        <f t="shared" si="4"/>
        <v>0</v>
      </c>
      <c r="N108" s="20">
        <f t="shared" si="5"/>
        <v>0</v>
      </c>
      <c r="O108" s="31">
        <f t="shared" si="6"/>
        <v>0</v>
      </c>
      <c r="P108" s="34"/>
      <c r="Q108" s="20">
        <v>0</v>
      </c>
      <c r="R108" s="20">
        <v>0</v>
      </c>
      <c r="S108" s="20">
        <v>0</v>
      </c>
      <c r="T108" s="20">
        <v>0</v>
      </c>
      <c r="U108" s="20">
        <v>0</v>
      </c>
      <c r="V108" s="20">
        <v>0</v>
      </c>
      <c r="W108" s="20">
        <v>0</v>
      </c>
      <c r="X108" s="20">
        <v>0</v>
      </c>
      <c r="Y108" s="22">
        <f t="shared" si="7"/>
        <v>0</v>
      </c>
    </row>
    <row r="109" spans="1:25" x14ac:dyDescent="0.25">
      <c r="A109" s="3" t="s">
        <v>207</v>
      </c>
      <c r="B109" s="1"/>
      <c r="C109" s="2" t="s">
        <v>208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1"/>
      <c r="M109" s="11">
        <f t="shared" si="4"/>
        <v>0</v>
      </c>
      <c r="N109" s="20">
        <f t="shared" si="5"/>
        <v>0</v>
      </c>
      <c r="O109" s="31">
        <f t="shared" si="6"/>
        <v>0</v>
      </c>
      <c r="P109" s="34"/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2">
        <f t="shared" si="7"/>
        <v>0</v>
      </c>
    </row>
    <row r="110" spans="1:25" x14ac:dyDescent="0.25">
      <c r="A110" s="3" t="s">
        <v>209</v>
      </c>
      <c r="B110" s="1"/>
      <c r="C110" s="2" t="s">
        <v>210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1"/>
      <c r="M110" s="11">
        <f t="shared" si="4"/>
        <v>0</v>
      </c>
      <c r="N110" s="20">
        <f t="shared" si="5"/>
        <v>0</v>
      </c>
      <c r="O110" s="31">
        <f t="shared" si="6"/>
        <v>0</v>
      </c>
      <c r="P110" s="34"/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2">
        <f t="shared" si="7"/>
        <v>0</v>
      </c>
    </row>
    <row r="111" spans="1:25" x14ac:dyDescent="0.25">
      <c r="A111" s="3" t="s">
        <v>211</v>
      </c>
      <c r="B111" s="1"/>
      <c r="C111" s="2" t="s">
        <v>212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1"/>
      <c r="M111" s="11">
        <f t="shared" si="4"/>
        <v>0</v>
      </c>
      <c r="N111" s="20">
        <f t="shared" si="5"/>
        <v>0</v>
      </c>
      <c r="O111" s="31">
        <f t="shared" si="6"/>
        <v>0</v>
      </c>
      <c r="P111" s="34"/>
      <c r="Q111" s="20">
        <v>0</v>
      </c>
      <c r="R111" s="20">
        <v>0</v>
      </c>
      <c r="S111" s="20">
        <v>0</v>
      </c>
      <c r="T111" s="20">
        <v>0</v>
      </c>
      <c r="U111" s="20">
        <v>0</v>
      </c>
      <c r="V111" s="20">
        <v>0</v>
      </c>
      <c r="W111" s="20">
        <v>0</v>
      </c>
      <c r="X111" s="20">
        <v>0</v>
      </c>
      <c r="Y111" s="22">
        <f t="shared" si="7"/>
        <v>0</v>
      </c>
    </row>
    <row r="112" spans="1:25" x14ac:dyDescent="0.25">
      <c r="A112" s="3" t="s">
        <v>213</v>
      </c>
      <c r="B112" s="1"/>
      <c r="C112" s="2" t="s">
        <v>214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1"/>
      <c r="M112" s="11">
        <f t="shared" si="4"/>
        <v>0</v>
      </c>
      <c r="N112" s="20">
        <f t="shared" si="5"/>
        <v>0</v>
      </c>
      <c r="O112" s="31">
        <f t="shared" si="6"/>
        <v>0</v>
      </c>
      <c r="P112" s="34"/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0">
        <v>0</v>
      </c>
      <c r="X112" s="20">
        <v>0</v>
      </c>
      <c r="Y112" s="22">
        <f t="shared" si="7"/>
        <v>0</v>
      </c>
    </row>
    <row r="113" spans="1:25" x14ac:dyDescent="0.25">
      <c r="A113" s="3" t="s">
        <v>215</v>
      </c>
      <c r="B113" s="1"/>
      <c r="C113" s="2" t="s">
        <v>216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1"/>
      <c r="M113" s="11">
        <f t="shared" si="4"/>
        <v>0</v>
      </c>
      <c r="N113" s="20">
        <f t="shared" si="5"/>
        <v>0</v>
      </c>
      <c r="O113" s="31">
        <f t="shared" si="6"/>
        <v>0</v>
      </c>
      <c r="P113" s="34"/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2">
        <f t="shared" si="7"/>
        <v>0</v>
      </c>
    </row>
    <row r="114" spans="1:25" x14ac:dyDescent="0.25">
      <c r="A114" s="3" t="s">
        <v>217</v>
      </c>
      <c r="B114" s="1"/>
      <c r="C114" s="2" t="s">
        <v>218</v>
      </c>
      <c r="D114" s="20">
        <v>0</v>
      </c>
      <c r="E114" s="20">
        <v>0</v>
      </c>
      <c r="F114" s="20">
        <v>0</v>
      </c>
      <c r="G114" s="20">
        <v>0</v>
      </c>
      <c r="H114" s="20">
        <v>43.515920000000008</v>
      </c>
      <c r="I114" s="20">
        <v>0</v>
      </c>
      <c r="J114" s="20">
        <v>0</v>
      </c>
      <c r="K114" s="20">
        <v>0</v>
      </c>
      <c r="L114" s="21"/>
      <c r="M114" s="11">
        <f t="shared" si="4"/>
        <v>43.515920000000008</v>
      </c>
      <c r="N114" s="20">
        <f t="shared" si="5"/>
        <v>43.52</v>
      </c>
      <c r="O114" s="31">
        <f t="shared" si="6"/>
        <v>4.0799999999947545E-3</v>
      </c>
      <c r="P114" s="34"/>
      <c r="Q114" s="20">
        <v>0</v>
      </c>
      <c r="R114" s="20">
        <v>0</v>
      </c>
      <c r="S114" s="20">
        <v>0</v>
      </c>
      <c r="T114" s="20">
        <v>0</v>
      </c>
      <c r="U114" s="20">
        <v>43.52</v>
      </c>
      <c r="V114" s="20">
        <v>0</v>
      </c>
      <c r="W114" s="20">
        <v>0</v>
      </c>
      <c r="X114" s="20">
        <v>0</v>
      </c>
      <c r="Y114" s="22">
        <f t="shared" si="7"/>
        <v>43.52</v>
      </c>
    </row>
    <row r="115" spans="1:25" x14ac:dyDescent="0.25">
      <c r="A115" s="3" t="s">
        <v>219</v>
      </c>
      <c r="B115" s="1"/>
      <c r="C115" s="2" t="s">
        <v>220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1"/>
      <c r="M115" s="11">
        <f t="shared" si="4"/>
        <v>0</v>
      </c>
      <c r="N115" s="20">
        <f t="shared" si="5"/>
        <v>0</v>
      </c>
      <c r="O115" s="31">
        <f t="shared" si="6"/>
        <v>0</v>
      </c>
      <c r="P115" s="34"/>
      <c r="Q115" s="20">
        <v>0</v>
      </c>
      <c r="R115" s="20">
        <v>0</v>
      </c>
      <c r="S115" s="20">
        <v>0</v>
      </c>
      <c r="T115" s="20">
        <v>0</v>
      </c>
      <c r="U115" s="20">
        <v>0</v>
      </c>
      <c r="V115" s="20">
        <v>0</v>
      </c>
      <c r="W115" s="20">
        <v>0</v>
      </c>
      <c r="X115" s="20">
        <v>0</v>
      </c>
      <c r="Y115" s="22">
        <f t="shared" si="7"/>
        <v>0</v>
      </c>
    </row>
    <row r="116" spans="1:25" x14ac:dyDescent="0.25">
      <c r="A116" s="3" t="s">
        <v>221</v>
      </c>
      <c r="B116" s="1"/>
      <c r="C116" s="2" t="s">
        <v>222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1"/>
      <c r="M116" s="11">
        <f t="shared" si="4"/>
        <v>0</v>
      </c>
      <c r="N116" s="20">
        <f t="shared" si="5"/>
        <v>0</v>
      </c>
      <c r="O116" s="31">
        <f t="shared" si="6"/>
        <v>0</v>
      </c>
      <c r="P116" s="34"/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2">
        <f t="shared" si="7"/>
        <v>0</v>
      </c>
    </row>
    <row r="117" spans="1:25" x14ac:dyDescent="0.25">
      <c r="A117" s="3" t="s">
        <v>223</v>
      </c>
      <c r="B117" s="1"/>
      <c r="C117" s="2" t="s">
        <v>224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1"/>
      <c r="M117" s="11">
        <f t="shared" si="4"/>
        <v>0</v>
      </c>
      <c r="N117" s="20">
        <f t="shared" si="5"/>
        <v>0</v>
      </c>
      <c r="O117" s="31">
        <f t="shared" si="6"/>
        <v>0</v>
      </c>
      <c r="P117" s="34"/>
      <c r="Q117" s="20">
        <v>0</v>
      </c>
      <c r="R117" s="20">
        <v>0</v>
      </c>
      <c r="S117" s="20">
        <v>0</v>
      </c>
      <c r="T117" s="20">
        <v>0</v>
      </c>
      <c r="U117" s="20">
        <v>0</v>
      </c>
      <c r="V117" s="20">
        <v>0</v>
      </c>
      <c r="W117" s="20">
        <v>0</v>
      </c>
      <c r="X117" s="20">
        <v>0</v>
      </c>
      <c r="Y117" s="22">
        <f t="shared" si="7"/>
        <v>0</v>
      </c>
    </row>
    <row r="118" spans="1:25" x14ac:dyDescent="0.25">
      <c r="A118" s="3" t="s">
        <v>225</v>
      </c>
      <c r="B118" s="1"/>
      <c r="C118" s="2" t="s">
        <v>226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1"/>
      <c r="M118" s="11">
        <f t="shared" si="4"/>
        <v>0</v>
      </c>
      <c r="N118" s="20">
        <f t="shared" si="5"/>
        <v>0</v>
      </c>
      <c r="O118" s="31">
        <f t="shared" si="6"/>
        <v>0</v>
      </c>
      <c r="P118" s="34"/>
      <c r="Q118" s="20">
        <v>0</v>
      </c>
      <c r="R118" s="20">
        <v>0</v>
      </c>
      <c r="S118" s="20">
        <v>0</v>
      </c>
      <c r="T118" s="20">
        <v>0</v>
      </c>
      <c r="U118" s="20">
        <v>0</v>
      </c>
      <c r="V118" s="20">
        <v>0</v>
      </c>
      <c r="W118" s="20">
        <v>0</v>
      </c>
      <c r="X118" s="20">
        <v>0</v>
      </c>
      <c r="Y118" s="22">
        <f t="shared" si="7"/>
        <v>0</v>
      </c>
    </row>
    <row r="119" spans="1:25" x14ac:dyDescent="0.25">
      <c r="A119" s="3" t="s">
        <v>227</v>
      </c>
      <c r="B119" s="1"/>
      <c r="C119" s="2" t="s">
        <v>228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1"/>
      <c r="M119" s="11">
        <f t="shared" si="4"/>
        <v>0</v>
      </c>
      <c r="N119" s="20">
        <f t="shared" si="5"/>
        <v>0</v>
      </c>
      <c r="O119" s="31">
        <f t="shared" si="6"/>
        <v>0</v>
      </c>
      <c r="P119" s="34"/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2">
        <f t="shared" si="7"/>
        <v>0</v>
      </c>
    </row>
    <row r="120" spans="1:25" x14ac:dyDescent="0.25">
      <c r="A120" s="3" t="s">
        <v>229</v>
      </c>
      <c r="B120" s="1"/>
      <c r="C120" s="2" t="s">
        <v>230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1"/>
      <c r="M120" s="11">
        <f t="shared" si="4"/>
        <v>0</v>
      </c>
      <c r="N120" s="20">
        <f t="shared" si="5"/>
        <v>0</v>
      </c>
      <c r="O120" s="31">
        <f t="shared" si="6"/>
        <v>0</v>
      </c>
      <c r="P120" s="34"/>
      <c r="Q120" s="20">
        <v>0</v>
      </c>
      <c r="R120" s="20">
        <v>0</v>
      </c>
      <c r="S120" s="20">
        <v>0</v>
      </c>
      <c r="T120" s="20">
        <v>0</v>
      </c>
      <c r="U120" s="20">
        <v>0</v>
      </c>
      <c r="V120" s="20">
        <v>0</v>
      </c>
      <c r="W120" s="20">
        <v>0</v>
      </c>
      <c r="X120" s="20">
        <v>0</v>
      </c>
      <c r="Y120" s="22">
        <f t="shared" si="7"/>
        <v>0</v>
      </c>
    </row>
    <row r="121" spans="1:25" x14ac:dyDescent="0.25">
      <c r="A121" s="3" t="s">
        <v>231</v>
      </c>
      <c r="B121" s="1"/>
      <c r="C121" s="2" t="s">
        <v>232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1"/>
      <c r="M121" s="11">
        <f t="shared" si="4"/>
        <v>0</v>
      </c>
      <c r="N121" s="20">
        <f t="shared" si="5"/>
        <v>0</v>
      </c>
      <c r="O121" s="31">
        <f t="shared" si="6"/>
        <v>0</v>
      </c>
      <c r="P121" s="34"/>
      <c r="Q121" s="20">
        <v>0</v>
      </c>
      <c r="R121" s="20">
        <v>0</v>
      </c>
      <c r="S121" s="20">
        <v>0</v>
      </c>
      <c r="T121" s="20">
        <v>0</v>
      </c>
      <c r="U121" s="20">
        <v>0</v>
      </c>
      <c r="V121" s="20">
        <v>0</v>
      </c>
      <c r="W121" s="20">
        <v>0</v>
      </c>
      <c r="X121" s="20">
        <v>0</v>
      </c>
      <c r="Y121" s="22">
        <f t="shared" si="7"/>
        <v>0</v>
      </c>
    </row>
    <row r="122" spans="1:25" x14ac:dyDescent="0.25">
      <c r="A122" s="3" t="s">
        <v>233</v>
      </c>
      <c r="B122" s="1"/>
      <c r="C122" s="2" t="s">
        <v>234</v>
      </c>
      <c r="D122" s="20">
        <v>0</v>
      </c>
      <c r="E122" s="20">
        <v>28.054512500000001</v>
      </c>
      <c r="F122" s="20">
        <v>28.054512500000001</v>
      </c>
      <c r="G122" s="20">
        <v>0</v>
      </c>
      <c r="H122" s="20">
        <v>0</v>
      </c>
      <c r="I122" s="20">
        <v>0</v>
      </c>
      <c r="J122" s="20">
        <v>0</v>
      </c>
      <c r="K122" s="20">
        <v>28.054512500000001</v>
      </c>
      <c r="L122" s="21"/>
      <c r="M122" s="11">
        <f t="shared" si="4"/>
        <v>84.163537500000004</v>
      </c>
      <c r="N122" s="20">
        <f t="shared" si="5"/>
        <v>84.15</v>
      </c>
      <c r="O122" s="31">
        <f t="shared" si="6"/>
        <v>-1.3537499999998204E-2</v>
      </c>
      <c r="P122" s="34"/>
      <c r="Q122" s="20">
        <v>0</v>
      </c>
      <c r="R122" s="20">
        <v>28.05</v>
      </c>
      <c r="S122" s="20">
        <v>28.05</v>
      </c>
      <c r="T122" s="20">
        <v>0</v>
      </c>
      <c r="U122" s="20">
        <v>0</v>
      </c>
      <c r="V122" s="20">
        <v>0</v>
      </c>
      <c r="W122" s="20">
        <v>0</v>
      </c>
      <c r="X122" s="20">
        <v>28.05</v>
      </c>
      <c r="Y122" s="22">
        <f t="shared" si="7"/>
        <v>84.15</v>
      </c>
    </row>
    <row r="123" spans="1:25" x14ac:dyDescent="0.25">
      <c r="A123" s="3" t="s">
        <v>235</v>
      </c>
      <c r="B123" s="1"/>
      <c r="C123" s="2" t="s">
        <v>236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1"/>
      <c r="M123" s="11">
        <f t="shared" si="4"/>
        <v>0</v>
      </c>
      <c r="N123" s="20">
        <f t="shared" si="5"/>
        <v>0</v>
      </c>
      <c r="O123" s="31">
        <f t="shared" si="6"/>
        <v>0</v>
      </c>
      <c r="P123" s="34"/>
      <c r="Q123" s="20">
        <v>0</v>
      </c>
      <c r="R123" s="20">
        <v>0</v>
      </c>
      <c r="S123" s="20">
        <v>0</v>
      </c>
      <c r="T123" s="20">
        <v>0</v>
      </c>
      <c r="U123" s="20">
        <v>0</v>
      </c>
      <c r="V123" s="20">
        <v>0</v>
      </c>
      <c r="W123" s="20">
        <v>0</v>
      </c>
      <c r="X123" s="20">
        <v>0</v>
      </c>
      <c r="Y123" s="22">
        <f t="shared" si="7"/>
        <v>0</v>
      </c>
    </row>
    <row r="124" spans="1:25" x14ac:dyDescent="0.25">
      <c r="A124" s="3" t="s">
        <v>237</v>
      </c>
      <c r="B124" s="1"/>
      <c r="C124" s="2" t="s">
        <v>238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1"/>
      <c r="M124" s="11">
        <f t="shared" si="4"/>
        <v>0</v>
      </c>
      <c r="N124" s="20">
        <f t="shared" si="5"/>
        <v>0</v>
      </c>
      <c r="O124" s="31">
        <f t="shared" si="6"/>
        <v>0</v>
      </c>
      <c r="P124" s="34"/>
      <c r="Q124" s="20">
        <v>0</v>
      </c>
      <c r="R124" s="20">
        <v>0</v>
      </c>
      <c r="S124" s="20">
        <v>0</v>
      </c>
      <c r="T124" s="20">
        <v>0</v>
      </c>
      <c r="U124" s="20">
        <v>0</v>
      </c>
      <c r="V124" s="20">
        <v>0</v>
      </c>
      <c r="W124" s="20">
        <v>0</v>
      </c>
      <c r="X124" s="20">
        <v>0</v>
      </c>
      <c r="Y124" s="22">
        <f t="shared" si="7"/>
        <v>0</v>
      </c>
    </row>
    <row r="125" spans="1:25" x14ac:dyDescent="0.25">
      <c r="A125" s="3" t="s">
        <v>239</v>
      </c>
      <c r="B125" s="1"/>
      <c r="C125" s="2" t="s">
        <v>240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1"/>
      <c r="M125" s="11">
        <f t="shared" si="4"/>
        <v>0</v>
      </c>
      <c r="N125" s="20">
        <f t="shared" si="5"/>
        <v>0</v>
      </c>
      <c r="O125" s="31">
        <f t="shared" si="6"/>
        <v>0</v>
      </c>
      <c r="P125" s="34"/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2">
        <f t="shared" si="7"/>
        <v>0</v>
      </c>
    </row>
    <row r="126" spans="1:25" x14ac:dyDescent="0.25">
      <c r="A126" s="3" t="s">
        <v>241</v>
      </c>
      <c r="B126" s="1"/>
      <c r="C126" s="2" t="s">
        <v>242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59.537275000000008</v>
      </c>
      <c r="L126" s="21"/>
      <c r="M126" s="11">
        <f t="shared" si="4"/>
        <v>59.537275000000008</v>
      </c>
      <c r="N126" s="20">
        <f t="shared" si="5"/>
        <v>59.54</v>
      </c>
      <c r="O126" s="31">
        <f t="shared" si="6"/>
        <v>2.7249999999909846E-3</v>
      </c>
      <c r="P126" s="34"/>
      <c r="Q126" s="20">
        <v>0</v>
      </c>
      <c r="R126" s="20">
        <v>0</v>
      </c>
      <c r="S126" s="20">
        <v>0</v>
      </c>
      <c r="T126" s="20">
        <v>0</v>
      </c>
      <c r="U126" s="20">
        <v>0</v>
      </c>
      <c r="V126" s="20">
        <v>0</v>
      </c>
      <c r="W126" s="20">
        <v>0</v>
      </c>
      <c r="X126" s="20">
        <v>59.54</v>
      </c>
      <c r="Y126" s="22">
        <f t="shared" si="7"/>
        <v>59.54</v>
      </c>
    </row>
    <row r="127" spans="1:25" x14ac:dyDescent="0.25">
      <c r="A127" s="3" t="s">
        <v>243</v>
      </c>
      <c r="B127" s="1"/>
      <c r="C127" s="2" t="s">
        <v>244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1"/>
      <c r="M127" s="11">
        <f t="shared" si="4"/>
        <v>0</v>
      </c>
      <c r="N127" s="20">
        <f t="shared" si="5"/>
        <v>0</v>
      </c>
      <c r="O127" s="31">
        <f t="shared" si="6"/>
        <v>0</v>
      </c>
      <c r="P127" s="34"/>
      <c r="Q127" s="20">
        <v>0</v>
      </c>
      <c r="R127" s="20">
        <v>0</v>
      </c>
      <c r="S127" s="20">
        <v>0</v>
      </c>
      <c r="T127" s="20">
        <v>0</v>
      </c>
      <c r="U127" s="20">
        <v>0</v>
      </c>
      <c r="V127" s="20">
        <v>0</v>
      </c>
      <c r="W127" s="20">
        <v>0</v>
      </c>
      <c r="X127" s="20">
        <v>0</v>
      </c>
      <c r="Y127" s="22">
        <f t="shared" si="7"/>
        <v>0</v>
      </c>
    </row>
    <row r="128" spans="1:25" x14ac:dyDescent="0.25">
      <c r="A128" s="3" t="s">
        <v>245</v>
      </c>
      <c r="B128" s="1"/>
      <c r="C128" s="2" t="s">
        <v>246</v>
      </c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1"/>
      <c r="M128" s="11">
        <f t="shared" si="4"/>
        <v>0</v>
      </c>
      <c r="N128" s="20">
        <f t="shared" si="5"/>
        <v>0</v>
      </c>
      <c r="O128" s="31">
        <f t="shared" si="6"/>
        <v>0</v>
      </c>
      <c r="P128" s="34"/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2">
        <f t="shared" si="7"/>
        <v>0</v>
      </c>
    </row>
    <row r="129" spans="1:25" x14ac:dyDescent="0.25">
      <c r="A129" s="3" t="s">
        <v>247</v>
      </c>
      <c r="B129" s="1"/>
      <c r="C129" s="2" t="s">
        <v>248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20.775014399999996</v>
      </c>
      <c r="K129" s="20">
        <v>0</v>
      </c>
      <c r="L129" s="21"/>
      <c r="M129" s="11">
        <f t="shared" si="4"/>
        <v>20.775014399999996</v>
      </c>
      <c r="N129" s="20">
        <f t="shared" si="5"/>
        <v>20.78</v>
      </c>
      <c r="O129" s="31">
        <f t="shared" si="6"/>
        <v>4.9856000000048084E-3</v>
      </c>
      <c r="P129" s="34"/>
      <c r="Q129" s="20">
        <v>0</v>
      </c>
      <c r="R129" s="20">
        <v>0</v>
      </c>
      <c r="S129" s="20">
        <v>0</v>
      </c>
      <c r="T129" s="20">
        <v>0</v>
      </c>
      <c r="U129" s="20">
        <v>0</v>
      </c>
      <c r="V129" s="20">
        <v>0</v>
      </c>
      <c r="W129" s="20">
        <v>20.78</v>
      </c>
      <c r="X129" s="20">
        <v>0</v>
      </c>
      <c r="Y129" s="22">
        <f t="shared" si="7"/>
        <v>20.78</v>
      </c>
    </row>
    <row r="130" spans="1:25" x14ac:dyDescent="0.25">
      <c r="A130" s="3" t="s">
        <v>249</v>
      </c>
      <c r="B130" s="1"/>
      <c r="C130" s="2" t="s">
        <v>250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1"/>
      <c r="M130" s="11">
        <f t="shared" si="4"/>
        <v>0</v>
      </c>
      <c r="N130" s="20">
        <f t="shared" si="5"/>
        <v>0</v>
      </c>
      <c r="O130" s="31">
        <f t="shared" si="6"/>
        <v>0</v>
      </c>
      <c r="P130" s="34"/>
      <c r="Q130" s="20">
        <v>0</v>
      </c>
      <c r="R130" s="20">
        <v>0</v>
      </c>
      <c r="S130" s="20">
        <v>0</v>
      </c>
      <c r="T130" s="20">
        <v>0</v>
      </c>
      <c r="U130" s="20">
        <v>0</v>
      </c>
      <c r="V130" s="20">
        <v>0</v>
      </c>
      <c r="W130" s="20">
        <v>0</v>
      </c>
      <c r="X130" s="20">
        <v>0</v>
      </c>
      <c r="Y130" s="22">
        <f t="shared" si="7"/>
        <v>0</v>
      </c>
    </row>
    <row r="131" spans="1:25" x14ac:dyDescent="0.25">
      <c r="A131" s="3" t="s">
        <v>251</v>
      </c>
      <c r="B131" s="1"/>
      <c r="C131" s="2" t="s">
        <v>252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1"/>
      <c r="M131" s="11">
        <f t="shared" si="4"/>
        <v>0</v>
      </c>
      <c r="N131" s="20">
        <f t="shared" si="5"/>
        <v>0</v>
      </c>
      <c r="O131" s="31">
        <f t="shared" si="6"/>
        <v>0</v>
      </c>
      <c r="P131" s="34"/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2">
        <f t="shared" si="7"/>
        <v>0</v>
      </c>
    </row>
    <row r="132" spans="1:25" x14ac:dyDescent="0.25">
      <c r="A132" s="3" t="s">
        <v>253</v>
      </c>
      <c r="B132" s="1"/>
      <c r="C132" s="2" t="s">
        <v>254</v>
      </c>
      <c r="D132" s="20">
        <v>0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1"/>
      <c r="M132" s="11">
        <f t="shared" si="4"/>
        <v>0</v>
      </c>
      <c r="N132" s="20">
        <f t="shared" si="5"/>
        <v>0</v>
      </c>
      <c r="O132" s="31">
        <f t="shared" si="6"/>
        <v>0</v>
      </c>
      <c r="P132" s="34"/>
      <c r="Q132" s="20">
        <v>0</v>
      </c>
      <c r="R132" s="20">
        <v>0</v>
      </c>
      <c r="S132" s="20">
        <v>0</v>
      </c>
      <c r="T132" s="20">
        <v>0</v>
      </c>
      <c r="U132" s="20">
        <v>0</v>
      </c>
      <c r="V132" s="20">
        <v>0</v>
      </c>
      <c r="W132" s="20">
        <v>0</v>
      </c>
      <c r="X132" s="20">
        <v>0</v>
      </c>
      <c r="Y132" s="22">
        <f t="shared" si="7"/>
        <v>0</v>
      </c>
    </row>
    <row r="133" spans="1:25" x14ac:dyDescent="0.25">
      <c r="A133" s="3" t="s">
        <v>255</v>
      </c>
      <c r="B133" s="1"/>
      <c r="C133" s="2" t="s">
        <v>256</v>
      </c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1"/>
      <c r="M133" s="11">
        <f t="shared" si="4"/>
        <v>0</v>
      </c>
      <c r="N133" s="20">
        <f t="shared" si="5"/>
        <v>0</v>
      </c>
      <c r="O133" s="31">
        <f t="shared" si="6"/>
        <v>0</v>
      </c>
      <c r="P133" s="34"/>
      <c r="Q133" s="20">
        <v>0</v>
      </c>
      <c r="R133" s="20">
        <v>0</v>
      </c>
      <c r="S133" s="20">
        <v>0</v>
      </c>
      <c r="T133" s="20">
        <v>0</v>
      </c>
      <c r="U133" s="20">
        <v>0</v>
      </c>
      <c r="V133" s="20">
        <v>0</v>
      </c>
      <c r="W133" s="20">
        <v>0</v>
      </c>
      <c r="X133" s="20">
        <v>0</v>
      </c>
      <c r="Y133" s="22">
        <f t="shared" si="7"/>
        <v>0</v>
      </c>
    </row>
    <row r="134" spans="1:25" x14ac:dyDescent="0.25">
      <c r="A134" s="3" t="s">
        <v>257</v>
      </c>
      <c r="B134" s="1"/>
      <c r="C134" s="2" t="s">
        <v>258</v>
      </c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1"/>
      <c r="M134" s="11">
        <f t="shared" si="4"/>
        <v>0</v>
      </c>
      <c r="N134" s="20">
        <f t="shared" si="5"/>
        <v>0</v>
      </c>
      <c r="O134" s="31">
        <f t="shared" si="6"/>
        <v>0</v>
      </c>
      <c r="P134" s="34"/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2">
        <f t="shared" si="7"/>
        <v>0</v>
      </c>
    </row>
    <row r="135" spans="1:25" x14ac:dyDescent="0.25">
      <c r="A135" s="3" t="s">
        <v>259</v>
      </c>
      <c r="B135" s="1"/>
      <c r="C135" s="2" t="s">
        <v>260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1"/>
      <c r="M135" s="11">
        <f t="shared" si="4"/>
        <v>0</v>
      </c>
      <c r="N135" s="20">
        <f t="shared" si="5"/>
        <v>0</v>
      </c>
      <c r="O135" s="31">
        <f t="shared" si="6"/>
        <v>0</v>
      </c>
      <c r="P135" s="34"/>
      <c r="Q135" s="20">
        <v>0</v>
      </c>
      <c r="R135" s="20">
        <v>0</v>
      </c>
      <c r="S135" s="20">
        <v>0</v>
      </c>
      <c r="T135" s="20">
        <v>0</v>
      </c>
      <c r="U135" s="20">
        <v>0</v>
      </c>
      <c r="V135" s="20">
        <v>0</v>
      </c>
      <c r="W135" s="20">
        <v>0</v>
      </c>
      <c r="X135" s="20">
        <v>0</v>
      </c>
      <c r="Y135" s="22">
        <f t="shared" si="7"/>
        <v>0</v>
      </c>
    </row>
    <row r="136" spans="1:25" x14ac:dyDescent="0.25">
      <c r="A136" s="3" t="s">
        <v>261</v>
      </c>
      <c r="B136" s="1"/>
      <c r="C136" s="2" t="s">
        <v>262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1"/>
      <c r="M136" s="11">
        <f t="shared" ref="M136" si="8">SUM(D136:L136)</f>
        <v>0</v>
      </c>
      <c r="N136" s="20">
        <f t="shared" ref="N136:N138" si="9">Y136</f>
        <v>0</v>
      </c>
      <c r="O136" s="31">
        <f t="shared" ref="O136:O138" si="10">N136-M136</f>
        <v>0</v>
      </c>
      <c r="P136" s="34"/>
      <c r="Q136" s="20">
        <v>0</v>
      </c>
      <c r="R136" s="20">
        <v>0</v>
      </c>
      <c r="S136" s="20">
        <v>0</v>
      </c>
      <c r="T136" s="20">
        <v>0</v>
      </c>
      <c r="U136" s="20">
        <v>0</v>
      </c>
      <c r="V136" s="20">
        <v>0</v>
      </c>
      <c r="W136" s="20">
        <v>0</v>
      </c>
      <c r="X136" s="20">
        <v>0</v>
      </c>
      <c r="Y136" s="22">
        <f t="shared" ref="Y136" si="11">SUM(Q136:X136)</f>
        <v>0</v>
      </c>
    </row>
    <row r="137" spans="1:25" x14ac:dyDescent="0.25">
      <c r="D137" s="21"/>
      <c r="E137" s="21"/>
      <c r="F137" s="20"/>
      <c r="M137" s="11" t="s">
        <v>276</v>
      </c>
      <c r="N137" s="20">
        <f t="shared" si="9"/>
        <v>0</v>
      </c>
      <c r="O137" s="31" t="s">
        <v>276</v>
      </c>
      <c r="P137" s="34"/>
      <c r="Q137" s="20" t="s">
        <v>276</v>
      </c>
      <c r="S137" s="20" t="s">
        <v>276</v>
      </c>
    </row>
    <row r="138" spans="1:25" x14ac:dyDescent="0.25">
      <c r="C138" s="9" t="s">
        <v>265</v>
      </c>
      <c r="D138" s="10">
        <f t="shared" ref="D138:M138" si="12">SUM(D7:D137)</f>
        <v>0</v>
      </c>
      <c r="E138" s="11">
        <f t="shared" si="12"/>
        <v>28.054512500000001</v>
      </c>
      <c r="F138" s="11">
        <f t="shared" si="12"/>
        <v>28.054512500000001</v>
      </c>
      <c r="G138" s="11">
        <f t="shared" si="12"/>
        <v>105.17871000000001</v>
      </c>
      <c r="H138" s="11">
        <f t="shared" si="12"/>
        <v>110.53569100000001</v>
      </c>
      <c r="I138" s="11">
        <f t="shared" si="12"/>
        <v>52.589355000000005</v>
      </c>
      <c r="J138" s="11">
        <f t="shared" si="12"/>
        <v>73.364369400000001</v>
      </c>
      <c r="K138" s="11">
        <f t="shared" si="12"/>
        <v>87.591787500000009</v>
      </c>
      <c r="M138" s="11">
        <f t="shared" si="12"/>
        <v>485.36893789999999</v>
      </c>
      <c r="N138" s="20">
        <f t="shared" si="9"/>
        <v>485.37000000000012</v>
      </c>
      <c r="O138" s="31">
        <f t="shared" si="10"/>
        <v>1.0621000001265202E-3</v>
      </c>
      <c r="P138" s="34"/>
      <c r="Q138" s="11">
        <f t="shared" ref="Q138:Y138" si="13">SUM(Q7:Q137)</f>
        <v>0</v>
      </c>
      <c r="R138" s="11">
        <f t="shared" si="13"/>
        <v>28.05</v>
      </c>
      <c r="S138" s="11">
        <f t="shared" si="13"/>
        <v>28.05</v>
      </c>
      <c r="T138" s="11">
        <f t="shared" si="13"/>
        <v>105.18</v>
      </c>
      <c r="U138" s="11">
        <f t="shared" si="13"/>
        <v>110.54000000000002</v>
      </c>
      <c r="V138" s="11">
        <f t="shared" si="13"/>
        <v>52.59</v>
      </c>
      <c r="W138" s="11">
        <f t="shared" si="13"/>
        <v>73.37</v>
      </c>
      <c r="X138" s="11">
        <f t="shared" si="13"/>
        <v>87.59</v>
      </c>
      <c r="Y138" s="11">
        <f t="shared" si="13"/>
        <v>485.37000000000012</v>
      </c>
    </row>
    <row r="139" spans="1:25" x14ac:dyDescent="0.25">
      <c r="F139" s="14"/>
      <c r="G139" s="14"/>
      <c r="P139" s="35"/>
    </row>
    <row r="140" spans="1:25" x14ac:dyDescent="0.25">
      <c r="J140" t="s">
        <v>281</v>
      </c>
      <c r="K140" s="22">
        <f>SUM(D138:K138)</f>
        <v>485.36893790000005</v>
      </c>
      <c r="P140" s="3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7"/>
  <sheetViews>
    <sheetView tabSelected="1" workbookViewId="0">
      <selection activeCell="D13" sqref="D13"/>
    </sheetView>
  </sheetViews>
  <sheetFormatPr defaultRowHeight="15" x14ac:dyDescent="0.25"/>
  <cols>
    <col min="2" max="2" width="1.28515625" customWidth="1"/>
    <col min="3" max="3" width="19" bestFit="1" customWidth="1"/>
    <col min="4" max="8" width="14.7109375" customWidth="1"/>
    <col min="9" max="9" width="2.42578125" customWidth="1"/>
    <col min="10" max="12" width="14.7109375" customWidth="1"/>
  </cols>
  <sheetData>
    <row r="1" spans="1:10" x14ac:dyDescent="0.25">
      <c r="C1" t="s">
        <v>291</v>
      </c>
    </row>
    <row r="3" spans="1:10" x14ac:dyDescent="0.25">
      <c r="C3" t="s">
        <v>293</v>
      </c>
    </row>
    <row r="4" spans="1:10" x14ac:dyDescent="0.25">
      <c r="C4" t="s">
        <v>294</v>
      </c>
    </row>
    <row r="7" spans="1:10" x14ac:dyDescent="0.25">
      <c r="D7" s="13" t="s">
        <v>265</v>
      </c>
      <c r="E7" s="13" t="s">
        <v>265</v>
      </c>
      <c r="F7" s="13" t="s">
        <v>265</v>
      </c>
      <c r="G7" s="13" t="s">
        <v>265</v>
      </c>
      <c r="H7" s="13" t="s">
        <v>265</v>
      </c>
      <c r="I7" s="13"/>
      <c r="J7" s="37" t="s">
        <v>265</v>
      </c>
    </row>
    <row r="8" spans="1:10" x14ac:dyDescent="0.25">
      <c r="D8" s="13" t="s">
        <v>275</v>
      </c>
      <c r="E8" s="13" t="s">
        <v>274</v>
      </c>
      <c r="F8" s="13" t="s">
        <v>277</v>
      </c>
      <c r="G8" s="13" t="s">
        <v>278</v>
      </c>
      <c r="H8" s="13" t="s">
        <v>289</v>
      </c>
      <c r="I8" s="13"/>
      <c r="J8" s="37" t="s">
        <v>290</v>
      </c>
    </row>
    <row r="9" spans="1:10" x14ac:dyDescent="0.25">
      <c r="A9" s="1"/>
      <c r="B9" s="1"/>
      <c r="C9" s="1"/>
      <c r="D9" s="13" t="s">
        <v>292</v>
      </c>
      <c r="E9" s="13" t="s">
        <v>292</v>
      </c>
      <c r="F9" s="13" t="s">
        <v>292</v>
      </c>
      <c r="G9" s="13" t="s">
        <v>292</v>
      </c>
      <c r="H9" s="13" t="s">
        <v>292</v>
      </c>
      <c r="I9" s="13" t="s">
        <v>276</v>
      </c>
      <c r="J9" s="37" t="s">
        <v>292</v>
      </c>
    </row>
    <row r="10" spans="1:10" x14ac:dyDescent="0.25">
      <c r="A10" s="5" t="s">
        <v>0</v>
      </c>
      <c r="B10" s="4"/>
      <c r="C10" s="4"/>
      <c r="J10" s="33"/>
    </row>
    <row r="11" spans="1:10" x14ac:dyDescent="0.25">
      <c r="A11" s="6" t="s">
        <v>1</v>
      </c>
      <c r="B11" s="7"/>
      <c r="C11" s="7" t="s">
        <v>2</v>
      </c>
      <c r="J11" s="33"/>
    </row>
    <row r="12" spans="1:10" x14ac:dyDescent="0.25">
      <c r="A12" s="3" t="s">
        <v>3</v>
      </c>
      <c r="B12" s="2"/>
      <c r="C12" s="2" t="s">
        <v>4</v>
      </c>
      <c r="D12" s="36">
        <v>0</v>
      </c>
      <c r="E12" s="38">
        <v>0</v>
      </c>
      <c r="F12" s="38">
        <v>0</v>
      </c>
      <c r="G12" s="38">
        <v>0</v>
      </c>
      <c r="H12" s="38">
        <v>0</v>
      </c>
      <c r="I12" s="38"/>
      <c r="J12" s="31">
        <f>SUM(D12:I12)</f>
        <v>0</v>
      </c>
    </row>
    <row r="13" spans="1:10" x14ac:dyDescent="0.25">
      <c r="A13" s="3" t="s">
        <v>5</v>
      </c>
      <c r="B13" s="2"/>
      <c r="C13" s="2" t="s">
        <v>6</v>
      </c>
      <c r="D13" s="36">
        <v>-835.84386499997345</v>
      </c>
      <c r="E13" s="38">
        <v>876.46244999999908</v>
      </c>
      <c r="F13" s="38">
        <v>0</v>
      </c>
      <c r="G13" s="38">
        <v>0</v>
      </c>
      <c r="H13" s="38">
        <v>0</v>
      </c>
      <c r="I13" s="38"/>
      <c r="J13" s="31">
        <f t="shared" ref="J13:J76" si="0">SUM(D13:I13)</f>
        <v>40.618585000025632</v>
      </c>
    </row>
    <row r="14" spans="1:10" x14ac:dyDescent="0.25">
      <c r="A14" s="3" t="s">
        <v>7</v>
      </c>
      <c r="B14" s="2"/>
      <c r="C14" s="2" t="s">
        <v>8</v>
      </c>
      <c r="D14" s="36">
        <v>0</v>
      </c>
      <c r="E14" s="38">
        <v>0</v>
      </c>
      <c r="F14" s="38">
        <v>0</v>
      </c>
      <c r="G14" s="38">
        <v>0</v>
      </c>
      <c r="H14" s="38">
        <v>0</v>
      </c>
      <c r="I14" s="38"/>
      <c r="J14" s="31">
        <f t="shared" si="0"/>
        <v>0</v>
      </c>
    </row>
    <row r="15" spans="1:10" x14ac:dyDescent="0.25">
      <c r="A15" s="3" t="s">
        <v>9</v>
      </c>
      <c r="B15" s="2"/>
      <c r="C15" s="2" t="s">
        <v>10</v>
      </c>
      <c r="D15" s="36">
        <v>0</v>
      </c>
      <c r="E15" s="38">
        <v>-266.75029999999998</v>
      </c>
      <c r="F15" s="38">
        <v>0</v>
      </c>
      <c r="G15" s="38">
        <v>0</v>
      </c>
      <c r="H15" s="38">
        <v>0</v>
      </c>
      <c r="I15" s="38"/>
      <c r="J15" s="31">
        <f t="shared" si="0"/>
        <v>-266.75029999999998</v>
      </c>
    </row>
    <row r="16" spans="1:10" x14ac:dyDescent="0.25">
      <c r="A16" s="3" t="s">
        <v>11</v>
      </c>
      <c r="B16" s="2"/>
      <c r="C16" s="2" t="s">
        <v>12</v>
      </c>
      <c r="D16" s="36">
        <v>2008.3256249999977</v>
      </c>
      <c r="E16" s="38">
        <v>0</v>
      </c>
      <c r="F16" s="38">
        <v>0</v>
      </c>
      <c r="G16" s="38">
        <v>0</v>
      </c>
      <c r="H16" s="38">
        <v>0</v>
      </c>
      <c r="I16" s="38"/>
      <c r="J16" s="31">
        <f t="shared" si="0"/>
        <v>2008.3256249999977</v>
      </c>
    </row>
    <row r="17" spans="1:10" x14ac:dyDescent="0.25">
      <c r="A17" s="3" t="s">
        <v>13</v>
      </c>
      <c r="B17" s="2"/>
      <c r="C17" s="2" t="s">
        <v>14</v>
      </c>
      <c r="D17" s="36">
        <v>15901.212031250019</v>
      </c>
      <c r="E17" s="38">
        <v>0</v>
      </c>
      <c r="F17" s="38">
        <v>0</v>
      </c>
      <c r="G17" s="38">
        <v>0</v>
      </c>
      <c r="H17" s="38">
        <v>0</v>
      </c>
      <c r="I17" s="38"/>
      <c r="J17" s="31">
        <f t="shared" si="0"/>
        <v>15901.212031250019</v>
      </c>
    </row>
    <row r="18" spans="1:10" x14ac:dyDescent="0.25">
      <c r="A18" s="3" t="s">
        <v>15</v>
      </c>
      <c r="B18" s="2"/>
      <c r="C18" s="2" t="s">
        <v>16</v>
      </c>
      <c r="D18" s="36">
        <v>-23541.530999999959</v>
      </c>
      <c r="E18" s="38">
        <v>7.6499999995576218E-3</v>
      </c>
      <c r="F18" s="38">
        <v>0</v>
      </c>
      <c r="G18" s="38">
        <v>0</v>
      </c>
      <c r="H18" s="38">
        <v>3.22500000004311E-3</v>
      </c>
      <c r="I18" s="38"/>
      <c r="J18" s="31">
        <f t="shared" si="0"/>
        <v>-23541.520124999959</v>
      </c>
    </row>
    <row r="19" spans="1:10" x14ac:dyDescent="0.25">
      <c r="A19" s="3" t="s">
        <v>17</v>
      </c>
      <c r="B19" s="2"/>
      <c r="C19" s="2" t="s">
        <v>18</v>
      </c>
      <c r="D19" s="36">
        <v>5995.2804274999653</v>
      </c>
      <c r="E19" s="38">
        <v>-1.74365299999954</v>
      </c>
      <c r="F19" s="38">
        <v>0</v>
      </c>
      <c r="G19" s="38">
        <v>0</v>
      </c>
      <c r="H19" s="38">
        <v>0</v>
      </c>
      <c r="I19" s="38"/>
      <c r="J19" s="31">
        <f t="shared" si="0"/>
        <v>5993.5367744999658</v>
      </c>
    </row>
    <row r="20" spans="1:10" x14ac:dyDescent="0.25">
      <c r="A20" s="3" t="s">
        <v>19</v>
      </c>
      <c r="B20" s="2"/>
      <c r="C20" s="2" t="s">
        <v>20</v>
      </c>
      <c r="D20" s="36">
        <v>0</v>
      </c>
      <c r="E20" s="38">
        <v>0</v>
      </c>
      <c r="F20" s="38">
        <v>0</v>
      </c>
      <c r="G20" s="38">
        <v>0</v>
      </c>
      <c r="H20" s="38">
        <v>0</v>
      </c>
      <c r="I20" s="38"/>
      <c r="J20" s="31">
        <f t="shared" si="0"/>
        <v>0</v>
      </c>
    </row>
    <row r="21" spans="1:10" x14ac:dyDescent="0.25">
      <c r="A21" s="3" t="s">
        <v>21</v>
      </c>
      <c r="B21" s="2"/>
      <c r="C21" s="2" t="s">
        <v>22</v>
      </c>
      <c r="D21" s="36">
        <v>-6962.9628249999878</v>
      </c>
      <c r="E21" s="38">
        <v>307.98744999999963</v>
      </c>
      <c r="F21" s="38">
        <v>0</v>
      </c>
      <c r="G21" s="38">
        <v>0</v>
      </c>
      <c r="H21" s="38">
        <v>0</v>
      </c>
      <c r="I21" s="38"/>
      <c r="J21" s="31">
        <f t="shared" si="0"/>
        <v>-6654.9753749999882</v>
      </c>
    </row>
    <row r="22" spans="1:10" x14ac:dyDescent="0.25">
      <c r="A22" s="3" t="s">
        <v>23</v>
      </c>
      <c r="B22" s="2"/>
      <c r="C22" s="2" t="s">
        <v>24</v>
      </c>
      <c r="D22" s="36">
        <v>0</v>
      </c>
      <c r="E22" s="38">
        <v>-5.7500000002619345E-4</v>
      </c>
      <c r="F22" s="38">
        <v>0</v>
      </c>
      <c r="G22" s="38">
        <v>0</v>
      </c>
      <c r="H22" s="38">
        <v>0</v>
      </c>
      <c r="I22" s="38"/>
      <c r="J22" s="31">
        <f t="shared" si="0"/>
        <v>-5.7500000002619345E-4</v>
      </c>
    </row>
    <row r="23" spans="1:10" x14ac:dyDescent="0.25">
      <c r="A23" s="3" t="s">
        <v>25</v>
      </c>
      <c r="B23" s="2"/>
      <c r="C23" s="2" t="s">
        <v>26</v>
      </c>
      <c r="D23" s="36">
        <v>1020.4511024999993</v>
      </c>
      <c r="E23" s="38">
        <v>0</v>
      </c>
      <c r="F23" s="38">
        <v>0</v>
      </c>
      <c r="G23" s="38">
        <v>-714.31577174999984</v>
      </c>
      <c r="H23" s="38">
        <v>0</v>
      </c>
      <c r="I23" s="38"/>
      <c r="J23" s="31">
        <f t="shared" si="0"/>
        <v>306.13533074999941</v>
      </c>
    </row>
    <row r="24" spans="1:10" x14ac:dyDescent="0.25">
      <c r="A24" s="3" t="s">
        <v>27</v>
      </c>
      <c r="B24" s="2"/>
      <c r="C24" s="2" t="s">
        <v>28</v>
      </c>
      <c r="D24" s="36">
        <v>0</v>
      </c>
      <c r="E24" s="38">
        <v>0</v>
      </c>
      <c r="F24" s="38">
        <v>0</v>
      </c>
      <c r="G24" s="38">
        <v>0</v>
      </c>
      <c r="H24" s="38">
        <v>0</v>
      </c>
      <c r="I24" s="38"/>
      <c r="J24" s="31">
        <f t="shared" si="0"/>
        <v>0</v>
      </c>
    </row>
    <row r="25" spans="1:10" x14ac:dyDescent="0.25">
      <c r="A25" s="3" t="s">
        <v>29</v>
      </c>
      <c r="B25" s="2"/>
      <c r="C25" s="2" t="s">
        <v>30</v>
      </c>
      <c r="D25" s="36">
        <v>0</v>
      </c>
      <c r="E25" s="38">
        <v>0</v>
      </c>
      <c r="F25" s="38">
        <v>0</v>
      </c>
      <c r="G25" s="38">
        <v>0</v>
      </c>
      <c r="H25" s="38">
        <v>0</v>
      </c>
      <c r="I25" s="38"/>
      <c r="J25" s="31">
        <f t="shared" si="0"/>
        <v>0</v>
      </c>
    </row>
    <row r="26" spans="1:10" x14ac:dyDescent="0.25">
      <c r="A26" s="3" t="s">
        <v>31</v>
      </c>
      <c r="B26" s="2"/>
      <c r="C26" s="2" t="s">
        <v>32</v>
      </c>
      <c r="D26" s="36">
        <v>0</v>
      </c>
      <c r="E26" s="38">
        <v>0</v>
      </c>
      <c r="F26" s="38">
        <v>0</v>
      </c>
      <c r="G26" s="38">
        <v>0</v>
      </c>
      <c r="H26" s="38">
        <v>0</v>
      </c>
      <c r="I26" s="38"/>
      <c r="J26" s="31">
        <f t="shared" si="0"/>
        <v>0</v>
      </c>
    </row>
    <row r="27" spans="1:10" x14ac:dyDescent="0.25">
      <c r="A27" s="3" t="s">
        <v>33</v>
      </c>
      <c r="B27" s="2"/>
      <c r="C27" s="2" t="s">
        <v>34</v>
      </c>
      <c r="D27" s="36">
        <v>-156.97534937500313</v>
      </c>
      <c r="E27" s="38">
        <v>-101.45177499999994</v>
      </c>
      <c r="F27" s="38">
        <v>0</v>
      </c>
      <c r="G27" s="38">
        <v>0</v>
      </c>
      <c r="H27" s="38">
        <v>0</v>
      </c>
      <c r="I27" s="38"/>
      <c r="J27" s="31">
        <f t="shared" si="0"/>
        <v>-258.42712437500307</v>
      </c>
    </row>
    <row r="28" spans="1:10" x14ac:dyDescent="0.25">
      <c r="A28" s="3" t="s">
        <v>35</v>
      </c>
      <c r="B28" s="2"/>
      <c r="C28" s="2" t="s">
        <v>36</v>
      </c>
      <c r="D28" s="36">
        <v>-403.78274999999849</v>
      </c>
      <c r="E28" s="38">
        <v>-486.02480000000014</v>
      </c>
      <c r="F28" s="38">
        <v>0</v>
      </c>
      <c r="G28" s="38">
        <v>0</v>
      </c>
      <c r="H28" s="38">
        <v>0</v>
      </c>
      <c r="I28" s="38"/>
      <c r="J28" s="31">
        <f t="shared" si="0"/>
        <v>-889.80754999999863</v>
      </c>
    </row>
    <row r="29" spans="1:10" x14ac:dyDescent="0.25">
      <c r="A29" s="3" t="s">
        <v>37</v>
      </c>
      <c r="B29" s="2"/>
      <c r="C29" s="2" t="s">
        <v>38</v>
      </c>
      <c r="D29" s="36">
        <v>-824.40663750000385</v>
      </c>
      <c r="E29" s="38">
        <v>142.51299999999992</v>
      </c>
      <c r="F29" s="38">
        <v>0</v>
      </c>
      <c r="G29" s="38">
        <v>0</v>
      </c>
      <c r="H29" s="38">
        <v>0</v>
      </c>
      <c r="I29" s="38"/>
      <c r="J29" s="31">
        <f t="shared" si="0"/>
        <v>-681.89363750000393</v>
      </c>
    </row>
    <row r="30" spans="1:10" x14ac:dyDescent="0.25">
      <c r="A30" s="3" t="s">
        <v>39</v>
      </c>
      <c r="B30" s="2"/>
      <c r="C30" s="2" t="s">
        <v>40</v>
      </c>
      <c r="D30" s="36">
        <v>0</v>
      </c>
      <c r="E30" s="38">
        <v>0</v>
      </c>
      <c r="F30" s="38">
        <v>0</v>
      </c>
      <c r="G30" s="38">
        <v>0</v>
      </c>
      <c r="H30" s="38">
        <v>0</v>
      </c>
      <c r="I30" s="38"/>
      <c r="J30" s="31">
        <f t="shared" si="0"/>
        <v>0</v>
      </c>
    </row>
    <row r="31" spans="1:10" x14ac:dyDescent="0.25">
      <c r="A31" s="3" t="s">
        <v>41</v>
      </c>
      <c r="B31" s="2"/>
      <c r="C31" s="2" t="s">
        <v>42</v>
      </c>
      <c r="D31" s="36">
        <v>0</v>
      </c>
      <c r="E31" s="38">
        <v>0</v>
      </c>
      <c r="F31" s="38">
        <v>0</v>
      </c>
      <c r="G31" s="38">
        <v>0</v>
      </c>
      <c r="H31" s="38">
        <v>0</v>
      </c>
      <c r="I31" s="38"/>
      <c r="J31" s="31">
        <f t="shared" si="0"/>
        <v>0</v>
      </c>
    </row>
    <row r="32" spans="1:10" x14ac:dyDescent="0.25">
      <c r="A32" s="3" t="s">
        <v>43</v>
      </c>
      <c r="B32" s="2"/>
      <c r="C32" s="2" t="s">
        <v>44</v>
      </c>
      <c r="D32" s="36">
        <v>-3221.8304374999716</v>
      </c>
      <c r="E32" s="38">
        <v>-903.65950200000043</v>
      </c>
      <c r="F32" s="38">
        <v>0</v>
      </c>
      <c r="G32" s="38">
        <v>0</v>
      </c>
      <c r="H32" s="38">
        <v>0</v>
      </c>
      <c r="I32" s="38"/>
      <c r="J32" s="31">
        <f t="shared" si="0"/>
        <v>-4125.489939499972</v>
      </c>
    </row>
    <row r="33" spans="1:10" x14ac:dyDescent="0.25">
      <c r="A33" s="3" t="s">
        <v>45</v>
      </c>
      <c r="B33" s="2"/>
      <c r="C33" s="2" t="s">
        <v>46</v>
      </c>
      <c r="D33" s="36">
        <v>0</v>
      </c>
      <c r="E33" s="38">
        <v>0</v>
      </c>
      <c r="F33" s="38">
        <v>0</v>
      </c>
      <c r="G33" s="38">
        <v>0</v>
      </c>
      <c r="H33" s="38">
        <v>0</v>
      </c>
      <c r="I33" s="38"/>
      <c r="J33" s="31">
        <f t="shared" si="0"/>
        <v>0</v>
      </c>
    </row>
    <row r="34" spans="1:10" x14ac:dyDescent="0.25">
      <c r="A34" s="3" t="s">
        <v>47</v>
      </c>
      <c r="B34" s="2"/>
      <c r="C34" s="2" t="s">
        <v>48</v>
      </c>
      <c r="D34" s="36">
        <v>0</v>
      </c>
      <c r="E34" s="38">
        <v>0</v>
      </c>
      <c r="F34" s="38">
        <v>0</v>
      </c>
      <c r="G34" s="38">
        <v>0</v>
      </c>
      <c r="H34" s="38">
        <v>0</v>
      </c>
      <c r="I34" s="38"/>
      <c r="J34" s="31">
        <f t="shared" si="0"/>
        <v>0</v>
      </c>
    </row>
    <row r="35" spans="1:10" x14ac:dyDescent="0.25">
      <c r="A35" s="3" t="s">
        <v>49</v>
      </c>
      <c r="B35" s="2"/>
      <c r="C35" s="2" t="s">
        <v>50</v>
      </c>
      <c r="D35" s="36">
        <v>2290.5196412500227</v>
      </c>
      <c r="E35" s="38">
        <v>0</v>
      </c>
      <c r="F35" s="38">
        <v>0</v>
      </c>
      <c r="G35" s="38">
        <v>0</v>
      </c>
      <c r="H35" s="38">
        <v>0</v>
      </c>
      <c r="I35" s="38"/>
      <c r="J35" s="31">
        <f t="shared" si="0"/>
        <v>2290.5196412500227</v>
      </c>
    </row>
    <row r="36" spans="1:10" x14ac:dyDescent="0.25">
      <c r="A36" s="3" t="s">
        <v>51</v>
      </c>
      <c r="B36" s="2"/>
      <c r="C36" s="2" t="s">
        <v>52</v>
      </c>
      <c r="D36" s="36">
        <v>0</v>
      </c>
      <c r="E36" s="38">
        <v>0</v>
      </c>
      <c r="F36" s="38">
        <v>0</v>
      </c>
      <c r="G36" s="38">
        <v>0</v>
      </c>
      <c r="H36" s="38">
        <v>0</v>
      </c>
      <c r="I36" s="38"/>
      <c r="J36" s="31">
        <f t="shared" si="0"/>
        <v>0</v>
      </c>
    </row>
    <row r="37" spans="1:10" x14ac:dyDescent="0.25">
      <c r="A37" s="3" t="s">
        <v>53</v>
      </c>
      <c r="B37" s="2"/>
      <c r="C37" s="2" t="s">
        <v>54</v>
      </c>
      <c r="D37" s="36">
        <v>-197.92012499998964</v>
      </c>
      <c r="E37" s="38">
        <v>0</v>
      </c>
      <c r="F37" s="38">
        <v>0</v>
      </c>
      <c r="G37" s="38">
        <v>0</v>
      </c>
      <c r="H37" s="38">
        <v>0</v>
      </c>
      <c r="I37" s="38"/>
      <c r="J37" s="31">
        <f t="shared" si="0"/>
        <v>-197.92012499998964</v>
      </c>
    </row>
    <row r="38" spans="1:10" x14ac:dyDescent="0.25">
      <c r="A38" s="3" t="s">
        <v>55</v>
      </c>
      <c r="B38" s="2"/>
      <c r="C38" s="2" t="s">
        <v>56</v>
      </c>
      <c r="D38" s="36">
        <v>2577.7854900000093</v>
      </c>
      <c r="E38" s="38">
        <v>0</v>
      </c>
      <c r="F38" s="38">
        <v>-1804.4498429999999</v>
      </c>
      <c r="G38" s="38">
        <v>0</v>
      </c>
      <c r="H38" s="38">
        <v>0</v>
      </c>
      <c r="I38" s="38"/>
      <c r="J38" s="31">
        <f t="shared" si="0"/>
        <v>773.33564700000943</v>
      </c>
    </row>
    <row r="39" spans="1:10" x14ac:dyDescent="0.25">
      <c r="A39" s="3" t="s">
        <v>57</v>
      </c>
      <c r="B39" s="2"/>
      <c r="C39" s="2" t="s">
        <v>58</v>
      </c>
      <c r="D39" s="36">
        <v>0</v>
      </c>
      <c r="E39" s="38">
        <v>0</v>
      </c>
      <c r="F39" s="38">
        <v>0</v>
      </c>
      <c r="G39" s="38">
        <v>0</v>
      </c>
      <c r="H39" s="38">
        <v>0</v>
      </c>
      <c r="I39" s="38"/>
      <c r="J39" s="31">
        <f t="shared" si="0"/>
        <v>0</v>
      </c>
    </row>
    <row r="40" spans="1:10" x14ac:dyDescent="0.25">
      <c r="A40" s="3" t="s">
        <v>59</v>
      </c>
      <c r="B40" s="2"/>
      <c r="C40" s="2" t="s">
        <v>60</v>
      </c>
      <c r="D40" s="36">
        <v>-33444.900016875006</v>
      </c>
      <c r="E40" s="38">
        <v>163.1132749999997</v>
      </c>
      <c r="F40" s="38">
        <v>0</v>
      </c>
      <c r="G40" s="38">
        <v>-8652.555909374998</v>
      </c>
      <c r="H40" s="38">
        <v>0</v>
      </c>
      <c r="I40" s="38"/>
      <c r="J40" s="31">
        <f t="shared" si="0"/>
        <v>-41934.342651250008</v>
      </c>
    </row>
    <row r="41" spans="1:10" x14ac:dyDescent="0.25">
      <c r="A41" s="3" t="s">
        <v>61</v>
      </c>
      <c r="B41" s="2"/>
      <c r="C41" s="2" t="s">
        <v>62</v>
      </c>
      <c r="D41" s="36">
        <v>-4481.639279999974</v>
      </c>
      <c r="E41" s="38">
        <v>0</v>
      </c>
      <c r="F41" s="38">
        <v>0</v>
      </c>
      <c r="G41" s="38">
        <v>0</v>
      </c>
      <c r="H41" s="38">
        <v>0</v>
      </c>
      <c r="I41" s="38"/>
      <c r="J41" s="31">
        <f t="shared" si="0"/>
        <v>-4481.639279999974</v>
      </c>
    </row>
    <row r="42" spans="1:10" x14ac:dyDescent="0.25">
      <c r="A42" s="3" t="s">
        <v>63</v>
      </c>
      <c r="B42" s="2"/>
      <c r="C42" s="2" t="s">
        <v>64</v>
      </c>
      <c r="D42" s="36">
        <v>0</v>
      </c>
      <c r="E42" s="38">
        <v>-37.940000000000055</v>
      </c>
      <c r="F42" s="38">
        <v>0</v>
      </c>
      <c r="G42" s="38">
        <v>0</v>
      </c>
      <c r="H42" s="38">
        <v>0</v>
      </c>
      <c r="I42" s="38"/>
      <c r="J42" s="31">
        <f t="shared" si="0"/>
        <v>-37.940000000000055</v>
      </c>
    </row>
    <row r="43" spans="1:10" x14ac:dyDescent="0.25">
      <c r="A43" s="3" t="s">
        <v>65</v>
      </c>
      <c r="B43" s="2"/>
      <c r="C43" s="2" t="s">
        <v>66</v>
      </c>
      <c r="D43" s="36">
        <v>3160.4765912500006</v>
      </c>
      <c r="E43" s="38">
        <v>0</v>
      </c>
      <c r="F43" s="38">
        <v>0</v>
      </c>
      <c r="G43" s="38">
        <v>0</v>
      </c>
      <c r="H43" s="38">
        <v>0</v>
      </c>
      <c r="I43" s="38"/>
      <c r="J43" s="31">
        <f t="shared" si="0"/>
        <v>3160.4765912500006</v>
      </c>
    </row>
    <row r="44" spans="1:10" x14ac:dyDescent="0.25">
      <c r="A44" s="3" t="s">
        <v>67</v>
      </c>
      <c r="B44" s="2"/>
      <c r="C44" s="2" t="s">
        <v>68</v>
      </c>
      <c r="D44" s="36">
        <v>-1147.1970999999903</v>
      </c>
      <c r="E44" s="38">
        <v>323.39800000000014</v>
      </c>
      <c r="F44" s="38">
        <v>0</v>
      </c>
      <c r="G44" s="38">
        <v>0</v>
      </c>
      <c r="H44" s="38">
        <v>0</v>
      </c>
      <c r="I44" s="38"/>
      <c r="J44" s="31">
        <f t="shared" si="0"/>
        <v>-823.79909999999018</v>
      </c>
    </row>
    <row r="45" spans="1:10" x14ac:dyDescent="0.25">
      <c r="A45" s="3" t="s">
        <v>69</v>
      </c>
      <c r="B45" s="2"/>
      <c r="C45" s="2" t="s">
        <v>70</v>
      </c>
      <c r="D45" s="36">
        <v>-1518.6966149999935</v>
      </c>
      <c r="E45" s="38">
        <v>0</v>
      </c>
      <c r="F45" s="38">
        <v>0</v>
      </c>
      <c r="G45" s="38">
        <v>0</v>
      </c>
      <c r="H45" s="38">
        <v>0</v>
      </c>
      <c r="I45" s="38"/>
      <c r="J45" s="31">
        <f t="shared" si="0"/>
        <v>-1518.6966149999935</v>
      </c>
    </row>
    <row r="46" spans="1:10" x14ac:dyDescent="0.25">
      <c r="A46" s="3" t="s">
        <v>71</v>
      </c>
      <c r="B46" s="2"/>
      <c r="C46" s="2" t="s">
        <v>72</v>
      </c>
      <c r="D46" s="36">
        <v>9906.903562499996</v>
      </c>
      <c r="E46" s="38">
        <v>47.309999999999718</v>
      </c>
      <c r="F46" s="38">
        <v>0</v>
      </c>
      <c r="G46" s="38">
        <v>0</v>
      </c>
      <c r="H46" s="38">
        <v>0</v>
      </c>
      <c r="I46" s="38"/>
      <c r="J46" s="31">
        <f t="shared" si="0"/>
        <v>9954.2135624999955</v>
      </c>
    </row>
    <row r="47" spans="1:10" x14ac:dyDescent="0.25">
      <c r="A47" s="3" t="s">
        <v>73</v>
      </c>
      <c r="B47" s="2"/>
      <c r="C47" s="2" t="s">
        <v>74</v>
      </c>
      <c r="D47" s="36">
        <v>0</v>
      </c>
      <c r="E47" s="38">
        <v>481.52192500000046</v>
      </c>
      <c r="F47" s="38">
        <v>0</v>
      </c>
      <c r="G47" s="38">
        <v>0</v>
      </c>
      <c r="H47" s="38">
        <v>0</v>
      </c>
      <c r="I47" s="38"/>
      <c r="J47" s="31">
        <f t="shared" si="0"/>
        <v>481.52192500000046</v>
      </c>
    </row>
    <row r="48" spans="1:10" x14ac:dyDescent="0.25">
      <c r="A48" s="3" t="s">
        <v>75</v>
      </c>
      <c r="B48" s="2"/>
      <c r="C48" s="2" t="s">
        <v>76</v>
      </c>
      <c r="D48" s="36">
        <v>0</v>
      </c>
      <c r="E48" s="38">
        <v>318.06722500000024</v>
      </c>
      <c r="F48" s="38">
        <v>0</v>
      </c>
      <c r="G48" s="38">
        <v>0</v>
      </c>
      <c r="H48" s="38">
        <v>0</v>
      </c>
      <c r="I48" s="38"/>
      <c r="J48" s="31">
        <f t="shared" si="0"/>
        <v>318.06722500000024</v>
      </c>
    </row>
    <row r="49" spans="1:10" x14ac:dyDescent="0.25">
      <c r="A49" s="3" t="s">
        <v>77</v>
      </c>
      <c r="B49" s="2"/>
      <c r="C49" s="2" t="s">
        <v>78</v>
      </c>
      <c r="D49" s="36">
        <v>0</v>
      </c>
      <c r="E49" s="38">
        <v>-2.3000000001047738E-3</v>
      </c>
      <c r="F49" s="38">
        <v>0</v>
      </c>
      <c r="G49" s="38">
        <v>0</v>
      </c>
      <c r="H49" s="38">
        <v>0</v>
      </c>
      <c r="I49" s="38"/>
      <c r="J49" s="31">
        <f t="shared" si="0"/>
        <v>-2.3000000001047738E-3</v>
      </c>
    </row>
    <row r="50" spans="1:10" x14ac:dyDescent="0.25">
      <c r="A50" s="3" t="s">
        <v>79</v>
      </c>
      <c r="B50" s="2"/>
      <c r="C50" s="2" t="s">
        <v>80</v>
      </c>
      <c r="D50" s="36">
        <v>5468.0138174999993</v>
      </c>
      <c r="E50" s="38">
        <v>0</v>
      </c>
      <c r="F50" s="38">
        <v>0</v>
      </c>
      <c r="G50" s="38">
        <v>0</v>
      </c>
      <c r="H50" s="38">
        <v>0</v>
      </c>
      <c r="I50" s="38"/>
      <c r="J50" s="31">
        <f t="shared" si="0"/>
        <v>5468.0138174999993</v>
      </c>
    </row>
    <row r="51" spans="1:10" x14ac:dyDescent="0.25">
      <c r="A51" s="3" t="s">
        <v>81</v>
      </c>
      <c r="B51" s="2"/>
      <c r="C51" s="2" t="s">
        <v>82</v>
      </c>
      <c r="D51" s="36">
        <v>1764.2070462500051</v>
      </c>
      <c r="E51" s="38">
        <v>-110.97735000000011</v>
      </c>
      <c r="F51" s="38">
        <v>0</v>
      </c>
      <c r="G51" s="38">
        <v>0</v>
      </c>
      <c r="H51" s="38">
        <v>0</v>
      </c>
      <c r="I51" s="38"/>
      <c r="J51" s="31">
        <f t="shared" si="0"/>
        <v>1653.229696250005</v>
      </c>
    </row>
    <row r="52" spans="1:10" x14ac:dyDescent="0.25">
      <c r="A52" s="3" t="s">
        <v>83</v>
      </c>
      <c r="B52" s="2"/>
      <c r="C52" s="2" t="s">
        <v>84</v>
      </c>
      <c r="D52" s="36">
        <v>1310.7610062500025</v>
      </c>
      <c r="E52" s="38">
        <v>114.35662499999989</v>
      </c>
      <c r="F52" s="38">
        <v>0</v>
      </c>
      <c r="G52" s="38">
        <v>0</v>
      </c>
      <c r="H52" s="38">
        <v>0</v>
      </c>
      <c r="I52" s="38"/>
      <c r="J52" s="31">
        <f t="shared" si="0"/>
        <v>1425.1176312500024</v>
      </c>
    </row>
    <row r="53" spans="1:10" x14ac:dyDescent="0.25">
      <c r="A53" s="3" t="s">
        <v>85</v>
      </c>
      <c r="B53" s="2"/>
      <c r="C53" s="2" t="s">
        <v>86</v>
      </c>
      <c r="D53" s="36">
        <v>0</v>
      </c>
      <c r="E53" s="38">
        <v>0</v>
      </c>
      <c r="F53" s="38">
        <v>0</v>
      </c>
      <c r="G53" s="38">
        <v>0</v>
      </c>
      <c r="H53" s="38">
        <v>0</v>
      </c>
      <c r="I53" s="38"/>
      <c r="J53" s="31">
        <f t="shared" si="0"/>
        <v>0</v>
      </c>
    </row>
    <row r="54" spans="1:10" x14ac:dyDescent="0.25">
      <c r="A54" s="3" t="s">
        <v>87</v>
      </c>
      <c r="B54" s="2"/>
      <c r="C54" s="2" t="s">
        <v>88</v>
      </c>
      <c r="D54" s="36">
        <v>-3973.2593750000233</v>
      </c>
      <c r="E54" s="38">
        <v>-122.60074999999961</v>
      </c>
      <c r="F54" s="38">
        <v>0</v>
      </c>
      <c r="G54" s="38">
        <v>0</v>
      </c>
      <c r="H54" s="38">
        <v>0</v>
      </c>
      <c r="I54" s="38"/>
      <c r="J54" s="31">
        <f t="shared" si="0"/>
        <v>-4095.8601250000229</v>
      </c>
    </row>
    <row r="55" spans="1:10" x14ac:dyDescent="0.25">
      <c r="A55" s="3" t="s">
        <v>89</v>
      </c>
      <c r="B55" s="2"/>
      <c r="C55" s="2" t="s">
        <v>90</v>
      </c>
      <c r="D55" s="36">
        <v>0</v>
      </c>
      <c r="E55" s="38">
        <v>2.9000000001815351E-3</v>
      </c>
      <c r="F55" s="38">
        <v>0</v>
      </c>
      <c r="G55" s="38">
        <v>0</v>
      </c>
      <c r="H55" s="38">
        <v>0</v>
      </c>
      <c r="I55" s="38"/>
      <c r="J55" s="31">
        <f t="shared" si="0"/>
        <v>2.9000000001815351E-3</v>
      </c>
    </row>
    <row r="56" spans="1:10" x14ac:dyDescent="0.25">
      <c r="A56" s="3" t="s">
        <v>91</v>
      </c>
      <c r="B56" s="2"/>
      <c r="C56" s="2" t="s">
        <v>92</v>
      </c>
      <c r="D56" s="36">
        <v>0</v>
      </c>
      <c r="E56" s="38">
        <v>0</v>
      </c>
      <c r="F56" s="38">
        <v>0</v>
      </c>
      <c r="G56" s="38">
        <v>0</v>
      </c>
      <c r="H56" s="38">
        <v>0</v>
      </c>
      <c r="I56" s="38"/>
      <c r="J56" s="31">
        <f t="shared" si="0"/>
        <v>0</v>
      </c>
    </row>
    <row r="57" spans="1:10" x14ac:dyDescent="0.25">
      <c r="A57" s="3" t="s">
        <v>93</v>
      </c>
      <c r="B57" s="2"/>
      <c r="C57" s="2" t="s">
        <v>94</v>
      </c>
      <c r="D57" s="36">
        <v>0</v>
      </c>
      <c r="E57" s="38">
        <v>0</v>
      </c>
      <c r="F57" s="38">
        <v>0</v>
      </c>
      <c r="G57" s="38">
        <v>0</v>
      </c>
      <c r="H57" s="38">
        <v>0</v>
      </c>
      <c r="I57" s="38"/>
      <c r="J57" s="31">
        <f t="shared" si="0"/>
        <v>0</v>
      </c>
    </row>
    <row r="58" spans="1:10" x14ac:dyDescent="0.25">
      <c r="A58" s="3" t="s">
        <v>95</v>
      </c>
      <c r="B58" s="2"/>
      <c r="C58" s="2" t="s">
        <v>96</v>
      </c>
      <c r="D58" s="36">
        <v>-3417.8672187500051</v>
      </c>
      <c r="E58" s="38">
        <v>0</v>
      </c>
      <c r="F58" s="38">
        <v>0</v>
      </c>
      <c r="G58" s="38">
        <v>0</v>
      </c>
      <c r="H58" s="38">
        <v>0</v>
      </c>
      <c r="I58" s="38"/>
      <c r="J58" s="31">
        <f t="shared" si="0"/>
        <v>-3417.8672187500051</v>
      </c>
    </row>
    <row r="59" spans="1:10" x14ac:dyDescent="0.25">
      <c r="A59" s="3" t="s">
        <v>97</v>
      </c>
      <c r="B59" s="2"/>
      <c r="C59" s="2" t="s">
        <v>98</v>
      </c>
      <c r="D59" s="36">
        <v>-4096.8658349999987</v>
      </c>
      <c r="E59" s="38">
        <v>0</v>
      </c>
      <c r="F59" s="38">
        <v>0</v>
      </c>
      <c r="G59" s="38">
        <v>0</v>
      </c>
      <c r="H59" s="38">
        <v>0</v>
      </c>
      <c r="I59" s="38"/>
      <c r="J59" s="31">
        <f t="shared" si="0"/>
        <v>-4096.8658349999987</v>
      </c>
    </row>
    <row r="60" spans="1:10" x14ac:dyDescent="0.25">
      <c r="A60" s="3" t="s">
        <v>99</v>
      </c>
      <c r="B60" s="2"/>
      <c r="C60" s="2" t="s">
        <v>100</v>
      </c>
      <c r="D60" s="36">
        <v>0</v>
      </c>
      <c r="E60" s="38">
        <v>0</v>
      </c>
      <c r="F60" s="38">
        <v>0</v>
      </c>
      <c r="G60" s="38">
        <v>0</v>
      </c>
      <c r="H60" s="38">
        <v>0</v>
      </c>
      <c r="I60" s="38"/>
      <c r="J60" s="31">
        <f t="shared" si="0"/>
        <v>0</v>
      </c>
    </row>
    <row r="61" spans="1:10" x14ac:dyDescent="0.25">
      <c r="A61" s="3" t="s">
        <v>101</v>
      </c>
      <c r="B61" s="2"/>
      <c r="C61" s="2" t="s">
        <v>102</v>
      </c>
      <c r="D61" s="36">
        <v>13929.558249999995</v>
      </c>
      <c r="E61" s="38">
        <v>0</v>
      </c>
      <c r="F61" s="38">
        <v>0</v>
      </c>
      <c r="G61" s="38">
        <v>0</v>
      </c>
      <c r="H61" s="38">
        <v>0</v>
      </c>
      <c r="I61" s="38"/>
      <c r="J61" s="31">
        <f t="shared" si="0"/>
        <v>13929.558249999995</v>
      </c>
    </row>
    <row r="62" spans="1:10" x14ac:dyDescent="0.25">
      <c r="A62" s="3" t="s">
        <v>103</v>
      </c>
      <c r="B62" s="2"/>
      <c r="C62" s="2" t="s">
        <v>104</v>
      </c>
      <c r="D62" s="36">
        <v>0</v>
      </c>
      <c r="E62" s="38">
        <v>0</v>
      </c>
      <c r="F62" s="38">
        <v>0</v>
      </c>
      <c r="G62" s="38">
        <v>0</v>
      </c>
      <c r="H62" s="38">
        <v>0</v>
      </c>
      <c r="I62" s="38"/>
      <c r="J62" s="31">
        <f t="shared" si="0"/>
        <v>0</v>
      </c>
    </row>
    <row r="63" spans="1:10" x14ac:dyDescent="0.25">
      <c r="A63" s="3" t="s">
        <v>105</v>
      </c>
      <c r="B63" s="2"/>
      <c r="C63" s="2" t="s">
        <v>106</v>
      </c>
      <c r="D63" s="36">
        <v>0</v>
      </c>
      <c r="E63" s="38">
        <v>0</v>
      </c>
      <c r="F63" s="38">
        <v>0</v>
      </c>
      <c r="G63" s="38">
        <v>0</v>
      </c>
      <c r="H63" s="38">
        <v>0</v>
      </c>
      <c r="I63" s="38"/>
      <c r="J63" s="31">
        <f t="shared" si="0"/>
        <v>0</v>
      </c>
    </row>
    <row r="64" spans="1:10" x14ac:dyDescent="0.25">
      <c r="A64" s="3" t="s">
        <v>107</v>
      </c>
      <c r="B64" s="2"/>
      <c r="C64" s="2" t="s">
        <v>108</v>
      </c>
      <c r="D64" s="36">
        <v>0</v>
      </c>
      <c r="E64" s="38">
        <v>1244.3576</v>
      </c>
      <c r="F64" s="38">
        <v>0</v>
      </c>
      <c r="G64" s="38">
        <v>0</v>
      </c>
      <c r="H64" s="38">
        <v>0</v>
      </c>
      <c r="I64" s="38"/>
      <c r="J64" s="31">
        <f t="shared" si="0"/>
        <v>1244.3576</v>
      </c>
    </row>
    <row r="65" spans="1:10" x14ac:dyDescent="0.25">
      <c r="A65" s="3" t="s">
        <v>109</v>
      </c>
      <c r="B65" s="2"/>
      <c r="C65" s="2" t="s">
        <v>110</v>
      </c>
      <c r="D65" s="36">
        <v>-4916.5496437499969</v>
      </c>
      <c r="E65" s="38">
        <v>0</v>
      </c>
      <c r="F65" s="38">
        <v>0</v>
      </c>
      <c r="G65" s="38">
        <v>0</v>
      </c>
      <c r="H65" s="38">
        <v>0</v>
      </c>
      <c r="I65" s="38"/>
      <c r="J65" s="31">
        <f t="shared" si="0"/>
        <v>-4916.5496437499969</v>
      </c>
    </row>
    <row r="66" spans="1:10" x14ac:dyDescent="0.25">
      <c r="A66" s="3" t="s">
        <v>111</v>
      </c>
      <c r="B66" s="2"/>
      <c r="C66" s="2" t="s">
        <v>112</v>
      </c>
      <c r="D66" s="36">
        <v>-36237.506175000002</v>
      </c>
      <c r="E66" s="38">
        <v>0</v>
      </c>
      <c r="F66" s="38">
        <v>0</v>
      </c>
      <c r="G66" s="38">
        <v>-906.19606874999988</v>
      </c>
      <c r="H66" s="38">
        <v>0</v>
      </c>
      <c r="I66" s="38"/>
      <c r="J66" s="31">
        <f t="shared" si="0"/>
        <v>-37143.702243750005</v>
      </c>
    </row>
    <row r="67" spans="1:10" x14ac:dyDescent="0.25">
      <c r="A67" s="3" t="s">
        <v>113</v>
      </c>
      <c r="B67" s="2"/>
      <c r="C67" s="2" t="s">
        <v>114</v>
      </c>
      <c r="D67" s="36">
        <v>-2145.312812499993</v>
      </c>
      <c r="E67" s="38">
        <v>0</v>
      </c>
      <c r="F67" s="38">
        <v>0</v>
      </c>
      <c r="G67" s="38">
        <v>0</v>
      </c>
      <c r="H67" s="38">
        <v>0</v>
      </c>
      <c r="I67" s="38"/>
      <c r="J67" s="31">
        <f t="shared" si="0"/>
        <v>-2145.312812499993</v>
      </c>
    </row>
    <row r="68" spans="1:10" x14ac:dyDescent="0.25">
      <c r="A68" s="3" t="s">
        <v>115</v>
      </c>
      <c r="B68" s="2"/>
      <c r="C68" s="2" t="s">
        <v>116</v>
      </c>
      <c r="D68" s="36">
        <v>0</v>
      </c>
      <c r="E68" s="38">
        <v>0</v>
      </c>
      <c r="F68" s="38">
        <v>0</v>
      </c>
      <c r="G68" s="38">
        <v>0</v>
      </c>
      <c r="H68" s="38">
        <v>0</v>
      </c>
      <c r="I68" s="38"/>
      <c r="J68" s="31">
        <f t="shared" si="0"/>
        <v>0</v>
      </c>
    </row>
    <row r="69" spans="1:10" x14ac:dyDescent="0.25">
      <c r="A69" s="3" t="s">
        <v>117</v>
      </c>
      <c r="B69" s="2"/>
      <c r="C69" s="2" t="s">
        <v>118</v>
      </c>
      <c r="D69" s="36">
        <v>0</v>
      </c>
      <c r="E69" s="38">
        <v>0</v>
      </c>
      <c r="F69" s="38">
        <v>0</v>
      </c>
      <c r="G69" s="38">
        <v>0</v>
      </c>
      <c r="H69" s="38">
        <v>0</v>
      </c>
      <c r="I69" s="38"/>
      <c r="J69" s="31">
        <f t="shared" si="0"/>
        <v>0</v>
      </c>
    </row>
    <row r="70" spans="1:10" x14ac:dyDescent="0.25">
      <c r="A70" s="3" t="s">
        <v>119</v>
      </c>
      <c r="B70" s="2"/>
      <c r="C70" s="2" t="s">
        <v>120</v>
      </c>
      <c r="D70" s="36">
        <v>0</v>
      </c>
      <c r="E70" s="38">
        <v>-94.286079999999856</v>
      </c>
      <c r="F70" s="38">
        <v>0</v>
      </c>
      <c r="G70" s="38">
        <v>0</v>
      </c>
      <c r="H70" s="38">
        <v>0</v>
      </c>
      <c r="I70" s="38"/>
      <c r="J70" s="31">
        <f t="shared" si="0"/>
        <v>-94.286079999999856</v>
      </c>
    </row>
    <row r="71" spans="1:10" x14ac:dyDescent="0.25">
      <c r="A71" s="3" t="s">
        <v>121</v>
      </c>
      <c r="B71" s="2"/>
      <c r="C71" s="2" t="s">
        <v>122</v>
      </c>
      <c r="D71" s="36">
        <v>5436.4976250000036</v>
      </c>
      <c r="E71" s="38">
        <v>0</v>
      </c>
      <c r="F71" s="38">
        <v>0</v>
      </c>
      <c r="G71" s="38">
        <v>0</v>
      </c>
      <c r="H71" s="38">
        <v>0</v>
      </c>
      <c r="I71" s="38"/>
      <c r="J71" s="31">
        <f t="shared" si="0"/>
        <v>5436.4976250000036</v>
      </c>
    </row>
    <row r="72" spans="1:10" x14ac:dyDescent="0.25">
      <c r="A72" s="3" t="s">
        <v>123</v>
      </c>
      <c r="B72" s="2"/>
      <c r="C72" s="2" t="s">
        <v>124</v>
      </c>
      <c r="D72" s="36">
        <v>0</v>
      </c>
      <c r="E72" s="38">
        <v>0</v>
      </c>
      <c r="F72" s="38">
        <v>0</v>
      </c>
      <c r="G72" s="38">
        <v>0</v>
      </c>
      <c r="H72" s="38">
        <v>0</v>
      </c>
      <c r="I72" s="38"/>
      <c r="J72" s="31">
        <f t="shared" si="0"/>
        <v>0</v>
      </c>
    </row>
    <row r="73" spans="1:10" x14ac:dyDescent="0.25">
      <c r="A73" s="3" t="s">
        <v>125</v>
      </c>
      <c r="B73" s="2"/>
      <c r="C73" s="2" t="s">
        <v>126</v>
      </c>
      <c r="D73" s="36">
        <v>-1064.6634374999994</v>
      </c>
      <c r="E73" s="38">
        <v>-353.3537</v>
      </c>
      <c r="F73" s="38">
        <v>0</v>
      </c>
      <c r="G73" s="38">
        <v>0</v>
      </c>
      <c r="H73" s="38">
        <v>0</v>
      </c>
      <c r="I73" s="38"/>
      <c r="J73" s="31">
        <f t="shared" si="0"/>
        <v>-1418.0171374999995</v>
      </c>
    </row>
    <row r="74" spans="1:10" x14ac:dyDescent="0.25">
      <c r="A74" s="3" t="s">
        <v>127</v>
      </c>
      <c r="B74" s="2"/>
      <c r="C74" s="2" t="s">
        <v>128</v>
      </c>
      <c r="D74" s="36">
        <v>-630.1656562499993</v>
      </c>
      <c r="E74" s="38">
        <v>0</v>
      </c>
      <c r="F74" s="38">
        <v>0</v>
      </c>
      <c r="G74" s="38">
        <v>0</v>
      </c>
      <c r="H74" s="38">
        <v>0</v>
      </c>
      <c r="I74" s="38"/>
      <c r="J74" s="31">
        <f t="shared" si="0"/>
        <v>-630.1656562499993</v>
      </c>
    </row>
    <row r="75" spans="1:10" x14ac:dyDescent="0.25">
      <c r="A75" s="3" t="s">
        <v>129</v>
      </c>
      <c r="B75" s="2"/>
      <c r="C75" s="2" t="s">
        <v>130</v>
      </c>
      <c r="D75" s="36">
        <v>-21614.561499999996</v>
      </c>
      <c r="E75" s="38">
        <v>0</v>
      </c>
      <c r="F75" s="38">
        <v>0</v>
      </c>
      <c r="G75" s="38">
        <v>0</v>
      </c>
      <c r="H75" s="38">
        <v>0</v>
      </c>
      <c r="I75" s="38"/>
      <c r="J75" s="31">
        <f t="shared" si="0"/>
        <v>-21614.561499999996</v>
      </c>
    </row>
    <row r="76" spans="1:10" x14ac:dyDescent="0.25">
      <c r="A76" s="3" t="s">
        <v>131</v>
      </c>
      <c r="B76" s="2"/>
      <c r="C76" s="2" t="s">
        <v>132</v>
      </c>
      <c r="D76" s="36">
        <v>-55.227517499995884</v>
      </c>
      <c r="E76" s="38">
        <v>0</v>
      </c>
      <c r="F76" s="38">
        <v>0</v>
      </c>
      <c r="G76" s="38">
        <v>0</v>
      </c>
      <c r="H76" s="38">
        <v>0</v>
      </c>
      <c r="I76" s="38"/>
      <c r="J76" s="31">
        <f t="shared" si="0"/>
        <v>-55.227517499995884</v>
      </c>
    </row>
    <row r="77" spans="1:10" x14ac:dyDescent="0.25">
      <c r="A77" s="3" t="s">
        <v>133</v>
      </c>
      <c r="B77" s="2"/>
      <c r="C77" s="2" t="s">
        <v>134</v>
      </c>
      <c r="D77" s="36">
        <v>0</v>
      </c>
      <c r="E77" s="38">
        <v>0</v>
      </c>
      <c r="F77" s="38">
        <v>0</v>
      </c>
      <c r="G77" s="38">
        <v>0</v>
      </c>
      <c r="H77" s="38">
        <v>0</v>
      </c>
      <c r="I77" s="38"/>
      <c r="J77" s="31">
        <f t="shared" ref="J77:J140" si="1">SUM(D77:I77)</f>
        <v>0</v>
      </c>
    </row>
    <row r="78" spans="1:10" x14ac:dyDescent="0.25">
      <c r="A78" s="3" t="s">
        <v>135</v>
      </c>
      <c r="B78" s="2"/>
      <c r="C78" s="2" t="s">
        <v>136</v>
      </c>
      <c r="D78" s="36">
        <v>0</v>
      </c>
      <c r="E78" s="38">
        <v>0</v>
      </c>
      <c r="F78" s="38">
        <v>0</v>
      </c>
      <c r="G78" s="38">
        <v>0</v>
      </c>
      <c r="H78" s="38">
        <v>0</v>
      </c>
      <c r="I78" s="38"/>
      <c r="J78" s="31">
        <f t="shared" si="1"/>
        <v>0</v>
      </c>
    </row>
    <row r="79" spans="1:10" x14ac:dyDescent="0.25">
      <c r="A79" s="3" t="s">
        <v>137</v>
      </c>
      <c r="B79" s="2"/>
      <c r="C79" s="2" t="s">
        <v>138</v>
      </c>
      <c r="D79" s="36">
        <v>0</v>
      </c>
      <c r="E79" s="38">
        <v>207.24670000000003</v>
      </c>
      <c r="F79" s="38">
        <v>0</v>
      </c>
      <c r="G79" s="38">
        <v>0</v>
      </c>
      <c r="H79" s="38">
        <v>0</v>
      </c>
      <c r="I79" s="38"/>
      <c r="J79" s="31">
        <f t="shared" si="1"/>
        <v>207.24670000000003</v>
      </c>
    </row>
    <row r="80" spans="1:10" x14ac:dyDescent="0.25">
      <c r="A80" s="3" t="s">
        <v>139</v>
      </c>
      <c r="B80" s="2"/>
      <c r="C80" s="2" t="s">
        <v>140</v>
      </c>
      <c r="D80" s="36">
        <v>1621.7118749999936</v>
      </c>
      <c r="E80" s="38">
        <v>0</v>
      </c>
      <c r="F80" s="38">
        <v>0</v>
      </c>
      <c r="G80" s="38">
        <v>0</v>
      </c>
      <c r="H80" s="38">
        <v>0</v>
      </c>
      <c r="I80" s="38"/>
      <c r="J80" s="31">
        <f t="shared" si="1"/>
        <v>1621.7118749999936</v>
      </c>
    </row>
    <row r="81" spans="1:10" x14ac:dyDescent="0.25">
      <c r="A81" s="3" t="s">
        <v>141</v>
      </c>
      <c r="B81" s="2"/>
      <c r="C81" s="2" t="s">
        <v>142</v>
      </c>
      <c r="D81" s="36">
        <v>-476.14371999999275</v>
      </c>
      <c r="E81" s="38">
        <v>0</v>
      </c>
      <c r="F81" s="38">
        <v>0</v>
      </c>
      <c r="G81" s="38">
        <v>0</v>
      </c>
      <c r="H81" s="38">
        <v>0</v>
      </c>
      <c r="I81" s="38"/>
      <c r="J81" s="31">
        <f t="shared" si="1"/>
        <v>-476.14371999999275</v>
      </c>
    </row>
    <row r="82" spans="1:10" x14ac:dyDescent="0.25">
      <c r="A82" s="3" t="s">
        <v>143</v>
      </c>
      <c r="B82" s="2"/>
      <c r="C82" s="2" t="s">
        <v>144</v>
      </c>
      <c r="D82" s="36">
        <v>0</v>
      </c>
      <c r="E82" s="38">
        <v>0</v>
      </c>
      <c r="F82" s="38">
        <v>0</v>
      </c>
      <c r="G82" s="38">
        <v>0</v>
      </c>
      <c r="H82" s="38">
        <v>0</v>
      </c>
      <c r="I82" s="38"/>
      <c r="J82" s="31">
        <f t="shared" si="1"/>
        <v>0</v>
      </c>
    </row>
    <row r="83" spans="1:10" x14ac:dyDescent="0.25">
      <c r="A83" s="3" t="s">
        <v>145</v>
      </c>
      <c r="B83" s="2"/>
      <c r="C83" s="2" t="s">
        <v>146</v>
      </c>
      <c r="D83" s="36">
        <v>0</v>
      </c>
      <c r="E83" s="38">
        <v>0</v>
      </c>
      <c r="F83" s="38">
        <v>0</v>
      </c>
      <c r="G83" s="38">
        <v>0</v>
      </c>
      <c r="H83" s="38">
        <v>0</v>
      </c>
      <c r="I83" s="38"/>
      <c r="J83" s="31">
        <f t="shared" si="1"/>
        <v>0</v>
      </c>
    </row>
    <row r="84" spans="1:10" x14ac:dyDescent="0.25">
      <c r="A84" s="3" t="s">
        <v>147</v>
      </c>
      <c r="B84" s="2"/>
      <c r="C84" s="2" t="s">
        <v>148</v>
      </c>
      <c r="D84" s="36">
        <v>-7843.9978650001576</v>
      </c>
      <c r="E84" s="38">
        <v>-111.4671000000003</v>
      </c>
      <c r="F84" s="38">
        <v>0</v>
      </c>
      <c r="G84" s="38">
        <v>0</v>
      </c>
      <c r="H84" s="38">
        <v>0</v>
      </c>
      <c r="I84" s="38"/>
      <c r="J84" s="31">
        <f t="shared" si="1"/>
        <v>-7955.4649650001575</v>
      </c>
    </row>
    <row r="85" spans="1:10" x14ac:dyDescent="0.25">
      <c r="A85" s="3" t="s">
        <v>149</v>
      </c>
      <c r="B85" s="2"/>
      <c r="C85" s="2" t="s">
        <v>150</v>
      </c>
      <c r="D85" s="36">
        <v>-323.21803249999357</v>
      </c>
      <c r="E85" s="38">
        <v>143.15392500000007</v>
      </c>
      <c r="F85" s="38">
        <v>0</v>
      </c>
      <c r="G85" s="38">
        <v>0</v>
      </c>
      <c r="H85" s="38">
        <v>0</v>
      </c>
      <c r="I85" s="38"/>
      <c r="J85" s="31">
        <f t="shared" si="1"/>
        <v>-180.0641074999935</v>
      </c>
    </row>
    <row r="86" spans="1:10" x14ac:dyDescent="0.25">
      <c r="A86" s="3" t="s">
        <v>151</v>
      </c>
      <c r="B86" s="2"/>
      <c r="C86" s="2" t="s">
        <v>152</v>
      </c>
      <c r="D86" s="36">
        <v>-88928.841673750023</v>
      </c>
      <c r="E86" s="38">
        <v>0</v>
      </c>
      <c r="F86" s="38">
        <v>-2313.2291</v>
      </c>
      <c r="G86" s="38">
        <v>0</v>
      </c>
      <c r="H86" s="38">
        <v>0</v>
      </c>
      <c r="I86" s="38"/>
      <c r="J86" s="31">
        <f t="shared" si="1"/>
        <v>-91242.07077375002</v>
      </c>
    </row>
    <row r="87" spans="1:10" x14ac:dyDescent="0.25">
      <c r="A87" s="3" t="s">
        <v>153</v>
      </c>
      <c r="B87" s="2"/>
      <c r="C87" s="2" t="s">
        <v>154</v>
      </c>
      <c r="D87" s="36">
        <v>0</v>
      </c>
      <c r="E87" s="38">
        <v>0</v>
      </c>
      <c r="F87" s="38">
        <v>0</v>
      </c>
      <c r="G87" s="38">
        <v>0</v>
      </c>
      <c r="H87" s="38">
        <v>0</v>
      </c>
      <c r="I87" s="38"/>
      <c r="J87" s="31">
        <f t="shared" si="1"/>
        <v>0</v>
      </c>
    </row>
    <row r="88" spans="1:10" x14ac:dyDescent="0.25">
      <c r="A88" s="3" t="s">
        <v>155</v>
      </c>
      <c r="B88" s="2"/>
      <c r="C88" s="2" t="s">
        <v>156</v>
      </c>
      <c r="D88" s="36">
        <v>-59217.350486249983</v>
      </c>
      <c r="E88" s="38">
        <v>-1938.2995589999991</v>
      </c>
      <c r="F88" s="38">
        <v>3020.193222375</v>
      </c>
      <c r="G88" s="38">
        <v>0</v>
      </c>
      <c r="H88" s="38">
        <v>0</v>
      </c>
      <c r="I88" s="38"/>
      <c r="J88" s="31">
        <f t="shared" si="1"/>
        <v>-58135.456822874985</v>
      </c>
    </row>
    <row r="89" spans="1:10" x14ac:dyDescent="0.25">
      <c r="A89" s="3" t="s">
        <v>157</v>
      </c>
      <c r="B89" s="2"/>
      <c r="C89" s="2" t="s">
        <v>158</v>
      </c>
      <c r="D89" s="36">
        <v>-11174.488140000001</v>
      </c>
      <c r="E89" s="38">
        <v>0</v>
      </c>
      <c r="F89" s="38">
        <v>0</v>
      </c>
      <c r="G89" s="38">
        <v>0</v>
      </c>
      <c r="H89" s="38">
        <v>0</v>
      </c>
      <c r="I89" s="38"/>
      <c r="J89" s="31">
        <f t="shared" si="1"/>
        <v>-11174.488140000001</v>
      </c>
    </row>
    <row r="90" spans="1:10" x14ac:dyDescent="0.25">
      <c r="A90" s="3" t="s">
        <v>159</v>
      </c>
      <c r="B90" s="2"/>
      <c r="C90" s="2" t="s">
        <v>160</v>
      </c>
      <c r="D90" s="36">
        <v>-14597.326250000013</v>
      </c>
      <c r="E90" s="38">
        <v>112.47924999999987</v>
      </c>
      <c r="F90" s="38">
        <v>0</v>
      </c>
      <c r="G90" s="38">
        <v>0</v>
      </c>
      <c r="H90" s="38">
        <v>-4.1600000000130422E-4</v>
      </c>
      <c r="I90" s="38"/>
      <c r="J90" s="31">
        <f t="shared" si="1"/>
        <v>-14484.847416000013</v>
      </c>
    </row>
    <row r="91" spans="1:10" x14ac:dyDescent="0.25">
      <c r="A91" s="3" t="s">
        <v>161</v>
      </c>
      <c r="B91" s="2"/>
      <c r="C91" s="2" t="s">
        <v>162</v>
      </c>
      <c r="D91" s="36">
        <v>-1176.7066875000091</v>
      </c>
      <c r="E91" s="38">
        <v>0</v>
      </c>
      <c r="F91" s="38">
        <v>0</v>
      </c>
      <c r="G91" s="38">
        <v>0</v>
      </c>
      <c r="H91" s="38">
        <v>0</v>
      </c>
      <c r="I91" s="38"/>
      <c r="J91" s="31">
        <f t="shared" si="1"/>
        <v>-1176.7066875000091</v>
      </c>
    </row>
    <row r="92" spans="1:10" x14ac:dyDescent="0.25">
      <c r="A92" s="3" t="s">
        <v>163</v>
      </c>
      <c r="B92" s="2"/>
      <c r="C92" s="2" t="s">
        <v>164</v>
      </c>
      <c r="D92" s="36">
        <v>0</v>
      </c>
      <c r="E92" s="38">
        <v>0</v>
      </c>
      <c r="F92" s="38">
        <v>0</v>
      </c>
      <c r="G92" s="38">
        <v>0</v>
      </c>
      <c r="H92" s="38">
        <v>0</v>
      </c>
      <c r="I92" s="38"/>
      <c r="J92" s="31">
        <f t="shared" si="1"/>
        <v>0</v>
      </c>
    </row>
    <row r="93" spans="1:10" x14ac:dyDescent="0.25">
      <c r="A93" s="3" t="s">
        <v>165</v>
      </c>
      <c r="B93" s="2"/>
      <c r="C93" s="2" t="s">
        <v>166</v>
      </c>
      <c r="D93" s="36">
        <v>-12631.406613750012</v>
      </c>
      <c r="E93" s="38">
        <v>-344.49512500000009</v>
      </c>
      <c r="F93" s="38">
        <v>0</v>
      </c>
      <c r="G93" s="38">
        <v>0</v>
      </c>
      <c r="H93" s="38">
        <v>0</v>
      </c>
      <c r="I93" s="38"/>
      <c r="J93" s="31">
        <f t="shared" si="1"/>
        <v>-12975.901738750012</v>
      </c>
    </row>
    <row r="94" spans="1:10" x14ac:dyDescent="0.25">
      <c r="A94" s="3" t="s">
        <v>167</v>
      </c>
      <c r="B94" s="2"/>
      <c r="C94" s="2" t="s">
        <v>168</v>
      </c>
      <c r="D94" s="36">
        <v>0</v>
      </c>
      <c r="E94" s="38">
        <v>0</v>
      </c>
      <c r="F94" s="38">
        <v>0</v>
      </c>
      <c r="G94" s="38">
        <v>0</v>
      </c>
      <c r="H94" s="38">
        <v>0</v>
      </c>
      <c r="I94" s="38"/>
      <c r="J94" s="31">
        <f t="shared" si="1"/>
        <v>0</v>
      </c>
    </row>
    <row r="95" spans="1:10" x14ac:dyDescent="0.25">
      <c r="A95" s="3" t="s">
        <v>169</v>
      </c>
      <c r="B95" s="2"/>
      <c r="C95" s="2" t="s">
        <v>170</v>
      </c>
      <c r="D95" s="36">
        <v>0</v>
      </c>
      <c r="E95" s="38">
        <v>-2.4999999999408828E-4</v>
      </c>
      <c r="F95" s="38">
        <v>0</v>
      </c>
      <c r="G95" s="38">
        <v>0</v>
      </c>
      <c r="H95" s="38">
        <v>0</v>
      </c>
      <c r="I95" s="38"/>
      <c r="J95" s="31">
        <f t="shared" si="1"/>
        <v>-2.4999999999408828E-4</v>
      </c>
    </row>
    <row r="96" spans="1:10" x14ac:dyDescent="0.25">
      <c r="A96" s="3" t="s">
        <v>171</v>
      </c>
      <c r="B96" s="2"/>
      <c r="C96" s="2" t="s">
        <v>172</v>
      </c>
      <c r="D96" s="36">
        <v>98213.480800000019</v>
      </c>
      <c r="E96" s="38">
        <v>-9.0000000091094989E-4</v>
      </c>
      <c r="F96" s="38">
        <v>0</v>
      </c>
      <c r="G96" s="38">
        <v>0</v>
      </c>
      <c r="H96" s="38">
        <v>0</v>
      </c>
      <c r="I96" s="38"/>
      <c r="J96" s="31">
        <f t="shared" si="1"/>
        <v>98213.47990000002</v>
      </c>
    </row>
    <row r="97" spans="1:10" x14ac:dyDescent="0.25">
      <c r="A97" s="3" t="s">
        <v>173</v>
      </c>
      <c r="B97" s="2"/>
      <c r="C97" s="2" t="s">
        <v>174</v>
      </c>
      <c r="D97" s="36">
        <v>21790.174297499994</v>
      </c>
      <c r="E97" s="38">
        <v>-942.06342500000005</v>
      </c>
      <c r="F97" s="38">
        <v>2445.4450999999999</v>
      </c>
      <c r="G97" s="38">
        <v>0</v>
      </c>
      <c r="H97" s="38">
        <v>0</v>
      </c>
      <c r="I97" s="38"/>
      <c r="J97" s="31">
        <f t="shared" si="1"/>
        <v>23293.555972499995</v>
      </c>
    </row>
    <row r="98" spans="1:10" x14ac:dyDescent="0.25">
      <c r="A98" s="3" t="s">
        <v>175</v>
      </c>
      <c r="B98" s="2"/>
      <c r="C98" s="2" t="s">
        <v>176</v>
      </c>
      <c r="D98" s="36">
        <v>4254.4810912499997</v>
      </c>
      <c r="E98" s="38">
        <v>0</v>
      </c>
      <c r="F98" s="38">
        <v>0</v>
      </c>
      <c r="G98" s="38">
        <v>-2978.1367638750003</v>
      </c>
      <c r="H98" s="38">
        <v>0</v>
      </c>
      <c r="I98" s="38"/>
      <c r="J98" s="31">
        <f t="shared" si="1"/>
        <v>1276.3443273749995</v>
      </c>
    </row>
    <row r="99" spans="1:10" x14ac:dyDescent="0.25">
      <c r="A99" s="3" t="s">
        <v>177</v>
      </c>
      <c r="B99" s="2"/>
      <c r="C99" s="2" t="s">
        <v>178</v>
      </c>
      <c r="D99" s="36">
        <v>0</v>
      </c>
      <c r="E99" s="38">
        <v>0</v>
      </c>
      <c r="F99" s="38">
        <v>0</v>
      </c>
      <c r="G99" s="38">
        <v>0</v>
      </c>
      <c r="H99" s="38">
        <v>0</v>
      </c>
      <c r="I99" s="38"/>
      <c r="J99" s="31">
        <f t="shared" si="1"/>
        <v>0</v>
      </c>
    </row>
    <row r="100" spans="1:10" x14ac:dyDescent="0.25">
      <c r="A100" s="3" t="s">
        <v>179</v>
      </c>
      <c r="B100" s="2"/>
      <c r="C100" s="2" t="s">
        <v>180</v>
      </c>
      <c r="D100" s="36">
        <v>0</v>
      </c>
      <c r="E100" s="38">
        <v>0</v>
      </c>
      <c r="F100" s="38">
        <v>0</v>
      </c>
      <c r="G100" s="38">
        <v>0</v>
      </c>
      <c r="H100" s="38">
        <v>0</v>
      </c>
      <c r="I100" s="38"/>
      <c r="J100" s="31">
        <f t="shared" si="1"/>
        <v>0</v>
      </c>
    </row>
    <row r="101" spans="1:10" x14ac:dyDescent="0.25">
      <c r="A101" s="3" t="s">
        <v>181</v>
      </c>
      <c r="B101" s="2"/>
      <c r="C101" s="2" t="s">
        <v>182</v>
      </c>
      <c r="D101" s="36">
        <v>5798.5145550000016</v>
      </c>
      <c r="E101" s="38">
        <v>0</v>
      </c>
      <c r="F101" s="38">
        <v>0</v>
      </c>
      <c r="G101" s="38">
        <v>0</v>
      </c>
      <c r="H101" s="38">
        <v>0</v>
      </c>
      <c r="I101" s="38"/>
      <c r="J101" s="31">
        <f t="shared" si="1"/>
        <v>5798.5145550000016</v>
      </c>
    </row>
    <row r="102" spans="1:10" x14ac:dyDescent="0.25">
      <c r="A102" s="3" t="s">
        <v>183</v>
      </c>
      <c r="B102" s="2"/>
      <c r="C102" s="2" t="s">
        <v>184</v>
      </c>
      <c r="D102" s="36">
        <v>5552.1574499999988</v>
      </c>
      <c r="E102" s="38">
        <v>0</v>
      </c>
      <c r="F102" s="38">
        <v>0</v>
      </c>
      <c r="G102" s="38">
        <v>0</v>
      </c>
      <c r="H102" s="38">
        <v>0</v>
      </c>
      <c r="I102" s="38"/>
      <c r="J102" s="31">
        <f t="shared" si="1"/>
        <v>5552.1574499999988</v>
      </c>
    </row>
    <row r="103" spans="1:10" x14ac:dyDescent="0.25">
      <c r="A103" s="3" t="s">
        <v>185</v>
      </c>
      <c r="B103" s="2"/>
      <c r="C103" s="2" t="s">
        <v>186</v>
      </c>
      <c r="D103" s="36">
        <v>0</v>
      </c>
      <c r="E103" s="38">
        <v>0</v>
      </c>
      <c r="F103" s="38">
        <v>0</v>
      </c>
      <c r="G103" s="38">
        <v>0</v>
      </c>
      <c r="H103" s="38">
        <v>0</v>
      </c>
      <c r="I103" s="38"/>
      <c r="J103" s="31">
        <f t="shared" si="1"/>
        <v>0</v>
      </c>
    </row>
    <row r="104" spans="1:10" x14ac:dyDescent="0.25">
      <c r="A104" s="3" t="s">
        <v>187</v>
      </c>
      <c r="B104" s="2"/>
      <c r="C104" s="2" t="s">
        <v>188</v>
      </c>
      <c r="D104" s="36">
        <v>0</v>
      </c>
      <c r="E104" s="38">
        <v>0</v>
      </c>
      <c r="F104" s="38">
        <v>0</v>
      </c>
      <c r="G104" s="38">
        <v>0</v>
      </c>
      <c r="H104" s="38">
        <v>0</v>
      </c>
      <c r="I104" s="38"/>
      <c r="J104" s="31">
        <f t="shared" si="1"/>
        <v>0</v>
      </c>
    </row>
    <row r="105" spans="1:10" x14ac:dyDescent="0.25">
      <c r="A105" s="3" t="s">
        <v>189</v>
      </c>
      <c r="B105" s="2"/>
      <c r="C105" s="2" t="s">
        <v>190</v>
      </c>
      <c r="D105" s="36">
        <v>7525.7858750000014</v>
      </c>
      <c r="E105" s="38">
        <v>5.0000000010186341E-4</v>
      </c>
      <c r="F105" s="38">
        <v>0</v>
      </c>
      <c r="G105" s="38">
        <v>-5268.0501124999992</v>
      </c>
      <c r="H105" s="38">
        <v>0</v>
      </c>
      <c r="I105" s="38"/>
      <c r="J105" s="31">
        <f t="shared" si="1"/>
        <v>2257.7362625000023</v>
      </c>
    </row>
    <row r="106" spans="1:10" x14ac:dyDescent="0.25">
      <c r="A106" s="3" t="s">
        <v>191</v>
      </c>
      <c r="B106" s="2"/>
      <c r="C106" s="2" t="s">
        <v>192</v>
      </c>
      <c r="D106" s="36">
        <v>0</v>
      </c>
      <c r="E106" s="38">
        <v>0</v>
      </c>
      <c r="F106" s="38">
        <v>0</v>
      </c>
      <c r="G106" s="38">
        <v>0</v>
      </c>
      <c r="H106" s="38">
        <v>0</v>
      </c>
      <c r="I106" s="38"/>
      <c r="J106" s="31">
        <f t="shared" si="1"/>
        <v>0</v>
      </c>
    </row>
    <row r="107" spans="1:10" x14ac:dyDescent="0.25">
      <c r="A107" s="3" t="s">
        <v>193</v>
      </c>
      <c r="B107" s="2"/>
      <c r="C107" s="2" t="s">
        <v>194</v>
      </c>
      <c r="D107" s="36">
        <v>6658.9791562500031</v>
      </c>
      <c r="E107" s="38">
        <v>1126.7036750000007</v>
      </c>
      <c r="F107" s="38">
        <v>0</v>
      </c>
      <c r="G107" s="38">
        <v>0</v>
      </c>
      <c r="H107" s="38">
        <v>0</v>
      </c>
      <c r="I107" s="38"/>
      <c r="J107" s="31">
        <f t="shared" si="1"/>
        <v>7785.6828312500038</v>
      </c>
    </row>
    <row r="108" spans="1:10" x14ac:dyDescent="0.25">
      <c r="A108" s="3" t="s">
        <v>195</v>
      </c>
      <c r="B108" s="2"/>
      <c r="C108" s="2" t="s">
        <v>196</v>
      </c>
      <c r="D108" s="36">
        <v>0</v>
      </c>
      <c r="E108" s="38">
        <v>249.47887500000002</v>
      </c>
      <c r="F108" s="38">
        <v>0</v>
      </c>
      <c r="G108" s="38">
        <v>0</v>
      </c>
      <c r="H108" s="38">
        <v>0</v>
      </c>
      <c r="I108" s="38"/>
      <c r="J108" s="31">
        <f t="shared" si="1"/>
        <v>249.47887500000002</v>
      </c>
    </row>
    <row r="109" spans="1:10" x14ac:dyDescent="0.25">
      <c r="A109" s="3" t="s">
        <v>197</v>
      </c>
      <c r="B109" s="2"/>
      <c r="C109" s="2" t="s">
        <v>198</v>
      </c>
      <c r="D109" s="36">
        <v>8970.9353599999959</v>
      </c>
      <c r="E109" s="38">
        <v>0</v>
      </c>
      <c r="F109" s="38">
        <v>0</v>
      </c>
      <c r="G109" s="38">
        <v>0</v>
      </c>
      <c r="H109" s="38">
        <v>0</v>
      </c>
      <c r="I109" s="38"/>
      <c r="J109" s="31">
        <f t="shared" si="1"/>
        <v>8970.9353599999959</v>
      </c>
    </row>
    <row r="110" spans="1:10" x14ac:dyDescent="0.25">
      <c r="A110" s="3" t="s">
        <v>199</v>
      </c>
      <c r="B110" s="2"/>
      <c r="C110" s="2" t="s">
        <v>200</v>
      </c>
      <c r="D110" s="36">
        <v>-12574.086785000021</v>
      </c>
      <c r="E110" s="38">
        <v>-429.04856399999971</v>
      </c>
      <c r="F110" s="38">
        <v>0</v>
      </c>
      <c r="G110" s="38">
        <v>0</v>
      </c>
      <c r="H110" s="38">
        <v>0</v>
      </c>
      <c r="I110" s="38"/>
      <c r="J110" s="31">
        <f t="shared" si="1"/>
        <v>-13003.135349000022</v>
      </c>
    </row>
    <row r="111" spans="1:10" x14ac:dyDescent="0.25">
      <c r="A111" s="3" t="s">
        <v>201</v>
      </c>
      <c r="B111" s="2"/>
      <c r="C111" s="2" t="s">
        <v>202</v>
      </c>
      <c r="D111" s="36">
        <v>23298.274218749997</v>
      </c>
      <c r="E111" s="38">
        <v>0</v>
      </c>
      <c r="F111" s="38">
        <v>0</v>
      </c>
      <c r="G111" s="38">
        <v>0</v>
      </c>
      <c r="H111" s="38">
        <v>0</v>
      </c>
      <c r="I111" s="38"/>
      <c r="J111" s="31">
        <f t="shared" si="1"/>
        <v>23298.274218749997</v>
      </c>
    </row>
    <row r="112" spans="1:10" x14ac:dyDescent="0.25">
      <c r="A112" s="3" t="s">
        <v>203</v>
      </c>
      <c r="B112" s="2"/>
      <c r="C112" s="2" t="s">
        <v>204</v>
      </c>
      <c r="D112" s="36">
        <v>0</v>
      </c>
      <c r="E112" s="38">
        <v>0</v>
      </c>
      <c r="F112" s="38">
        <v>0</v>
      </c>
      <c r="G112" s="38">
        <v>0</v>
      </c>
      <c r="H112" s="38">
        <v>0</v>
      </c>
      <c r="I112" s="38"/>
      <c r="J112" s="31">
        <f t="shared" si="1"/>
        <v>0</v>
      </c>
    </row>
    <row r="113" spans="1:10" x14ac:dyDescent="0.25">
      <c r="A113" s="3" t="s">
        <v>205</v>
      </c>
      <c r="B113" s="2"/>
      <c r="C113" s="2" t="s">
        <v>206</v>
      </c>
      <c r="D113" s="36">
        <v>0</v>
      </c>
      <c r="E113" s="38">
        <v>0</v>
      </c>
      <c r="F113" s="38">
        <v>0</v>
      </c>
      <c r="G113" s="38">
        <v>0</v>
      </c>
      <c r="H113" s="38">
        <v>0</v>
      </c>
      <c r="I113" s="38"/>
      <c r="J113" s="31">
        <f t="shared" si="1"/>
        <v>0</v>
      </c>
    </row>
    <row r="114" spans="1:10" x14ac:dyDescent="0.25">
      <c r="A114" s="3" t="s">
        <v>207</v>
      </c>
      <c r="B114" s="2"/>
      <c r="C114" s="2" t="s">
        <v>208</v>
      </c>
      <c r="D114" s="36">
        <v>2514.9076875000028</v>
      </c>
      <c r="E114" s="38">
        <v>72.58095000000003</v>
      </c>
      <c r="F114" s="38">
        <v>0</v>
      </c>
      <c r="G114" s="38">
        <v>0</v>
      </c>
      <c r="H114" s="38">
        <v>0</v>
      </c>
      <c r="I114" s="38"/>
      <c r="J114" s="31">
        <f t="shared" si="1"/>
        <v>2587.4886375000028</v>
      </c>
    </row>
    <row r="115" spans="1:10" x14ac:dyDescent="0.25">
      <c r="A115" s="3" t="s">
        <v>209</v>
      </c>
      <c r="B115" s="2"/>
      <c r="C115" s="2" t="s">
        <v>210</v>
      </c>
      <c r="D115" s="36">
        <v>0</v>
      </c>
      <c r="E115" s="38">
        <v>0</v>
      </c>
      <c r="F115" s="38">
        <v>0</v>
      </c>
      <c r="G115" s="38">
        <v>0</v>
      </c>
      <c r="H115" s="38">
        <v>0</v>
      </c>
      <c r="I115" s="38"/>
      <c r="J115" s="31">
        <f t="shared" si="1"/>
        <v>0</v>
      </c>
    </row>
    <row r="116" spans="1:10" x14ac:dyDescent="0.25">
      <c r="A116" s="3" t="s">
        <v>211</v>
      </c>
      <c r="B116" s="2"/>
      <c r="C116" s="2" t="s">
        <v>212</v>
      </c>
      <c r="D116" s="36">
        <v>-440.25014249999367</v>
      </c>
      <c r="E116" s="38">
        <v>-1235.843525</v>
      </c>
      <c r="F116" s="38">
        <v>0</v>
      </c>
      <c r="G116" s="38">
        <v>0</v>
      </c>
      <c r="H116" s="38">
        <v>0</v>
      </c>
      <c r="I116" s="38"/>
      <c r="J116" s="31">
        <f t="shared" si="1"/>
        <v>-1676.0936674999937</v>
      </c>
    </row>
    <row r="117" spans="1:10" x14ac:dyDescent="0.25">
      <c r="A117" s="3" t="s">
        <v>213</v>
      </c>
      <c r="B117" s="2"/>
      <c r="C117" s="2" t="s">
        <v>214</v>
      </c>
      <c r="D117" s="36">
        <v>0</v>
      </c>
      <c r="E117" s="38">
        <v>0</v>
      </c>
      <c r="F117" s="38">
        <v>0</v>
      </c>
      <c r="G117" s="38">
        <v>0</v>
      </c>
      <c r="H117" s="38">
        <v>0</v>
      </c>
      <c r="I117" s="38"/>
      <c r="J117" s="31">
        <f t="shared" si="1"/>
        <v>0</v>
      </c>
    </row>
    <row r="118" spans="1:10" x14ac:dyDescent="0.25">
      <c r="A118" s="3" t="s">
        <v>215</v>
      </c>
      <c r="B118" s="2"/>
      <c r="C118" s="2" t="s">
        <v>216</v>
      </c>
      <c r="D118" s="36">
        <v>0</v>
      </c>
      <c r="E118" s="38">
        <v>0</v>
      </c>
      <c r="F118" s="38">
        <v>0</v>
      </c>
      <c r="G118" s="38">
        <v>0</v>
      </c>
      <c r="H118" s="38">
        <v>0</v>
      </c>
      <c r="I118" s="38"/>
      <c r="J118" s="31">
        <f t="shared" si="1"/>
        <v>0</v>
      </c>
    </row>
    <row r="119" spans="1:10" x14ac:dyDescent="0.25">
      <c r="A119" s="3" t="s">
        <v>217</v>
      </c>
      <c r="B119" s="2"/>
      <c r="C119" s="2" t="s">
        <v>218</v>
      </c>
      <c r="D119" s="36">
        <v>-30935.040080000006</v>
      </c>
      <c r="E119" s="38">
        <v>124.33120000000054</v>
      </c>
      <c r="F119" s="38">
        <v>0</v>
      </c>
      <c r="G119" s="38">
        <v>0</v>
      </c>
      <c r="H119" s="38">
        <v>4.0799999999947545E-3</v>
      </c>
      <c r="I119" s="38"/>
      <c r="J119" s="31">
        <f t="shared" si="1"/>
        <v>-30810.704800000007</v>
      </c>
    </row>
    <row r="120" spans="1:10" x14ac:dyDescent="0.25">
      <c r="A120" s="3" t="s">
        <v>219</v>
      </c>
      <c r="B120" s="2"/>
      <c r="C120" s="2" t="s">
        <v>220</v>
      </c>
      <c r="D120" s="36">
        <v>14102.17921875001</v>
      </c>
      <c r="E120" s="38">
        <v>-87.077549999999974</v>
      </c>
      <c r="F120" s="38">
        <v>0</v>
      </c>
      <c r="G120" s="38">
        <v>0</v>
      </c>
      <c r="H120" s="38">
        <v>0</v>
      </c>
      <c r="I120" s="38"/>
      <c r="J120" s="31">
        <f t="shared" si="1"/>
        <v>14015.101668750011</v>
      </c>
    </row>
    <row r="121" spans="1:10" x14ac:dyDescent="0.25">
      <c r="A121" s="3" t="s">
        <v>221</v>
      </c>
      <c r="B121" s="2"/>
      <c r="C121" s="2" t="s">
        <v>222</v>
      </c>
      <c r="D121" s="36">
        <v>0</v>
      </c>
      <c r="E121" s="38">
        <v>0</v>
      </c>
      <c r="F121" s="38">
        <v>0</v>
      </c>
      <c r="G121" s="38">
        <v>0</v>
      </c>
      <c r="H121" s="38">
        <v>0</v>
      </c>
      <c r="I121" s="38"/>
      <c r="J121" s="31">
        <f t="shared" si="1"/>
        <v>0</v>
      </c>
    </row>
    <row r="122" spans="1:10" x14ac:dyDescent="0.25">
      <c r="A122" s="3" t="s">
        <v>223</v>
      </c>
      <c r="B122" s="2"/>
      <c r="C122" s="2" t="s">
        <v>224</v>
      </c>
      <c r="D122" s="36">
        <v>3831.7115699999849</v>
      </c>
      <c r="E122" s="38">
        <v>133.99559999999929</v>
      </c>
      <c r="F122" s="38">
        <v>0</v>
      </c>
      <c r="G122" s="38">
        <v>-3579.7482</v>
      </c>
      <c r="H122" s="38">
        <v>0</v>
      </c>
      <c r="I122" s="38"/>
      <c r="J122" s="31">
        <f t="shared" si="1"/>
        <v>385.95896999998422</v>
      </c>
    </row>
    <row r="123" spans="1:10" x14ac:dyDescent="0.25">
      <c r="A123" s="3" t="s">
        <v>225</v>
      </c>
      <c r="B123" s="2"/>
      <c r="C123" s="2" t="s">
        <v>226</v>
      </c>
      <c r="D123" s="36">
        <v>-565.63407000001462</v>
      </c>
      <c r="E123" s="38">
        <v>0</v>
      </c>
      <c r="F123" s="38">
        <v>0</v>
      </c>
      <c r="G123" s="38">
        <v>0</v>
      </c>
      <c r="H123" s="38">
        <v>0</v>
      </c>
      <c r="I123" s="38"/>
      <c r="J123" s="31">
        <f t="shared" si="1"/>
        <v>-565.63407000001462</v>
      </c>
    </row>
    <row r="124" spans="1:10" x14ac:dyDescent="0.25">
      <c r="A124" s="3" t="s">
        <v>227</v>
      </c>
      <c r="B124" s="2"/>
      <c r="C124" s="2" t="s">
        <v>228</v>
      </c>
      <c r="D124" s="36">
        <v>0</v>
      </c>
      <c r="E124" s="38">
        <v>0</v>
      </c>
      <c r="F124" s="38">
        <v>0</v>
      </c>
      <c r="G124" s="38">
        <v>0</v>
      </c>
      <c r="H124" s="38">
        <v>0</v>
      </c>
      <c r="I124" s="38"/>
      <c r="J124" s="31">
        <f t="shared" si="1"/>
        <v>0</v>
      </c>
    </row>
    <row r="125" spans="1:10" x14ac:dyDescent="0.25">
      <c r="A125" s="3" t="s">
        <v>229</v>
      </c>
      <c r="B125" s="2"/>
      <c r="C125" s="2" t="s">
        <v>230</v>
      </c>
      <c r="D125" s="36">
        <v>0</v>
      </c>
      <c r="E125" s="38">
        <v>0</v>
      </c>
      <c r="F125" s="38">
        <v>0</v>
      </c>
      <c r="G125" s="38">
        <v>0</v>
      </c>
      <c r="H125" s="38">
        <v>0</v>
      </c>
      <c r="I125" s="38"/>
      <c r="J125" s="31">
        <f t="shared" si="1"/>
        <v>0</v>
      </c>
    </row>
    <row r="126" spans="1:10" x14ac:dyDescent="0.25">
      <c r="A126" s="3" t="s">
        <v>231</v>
      </c>
      <c r="B126" s="2"/>
      <c r="C126" s="2" t="s">
        <v>232</v>
      </c>
      <c r="D126" s="36">
        <v>0</v>
      </c>
      <c r="E126" s="38">
        <v>-407.42457499999909</v>
      </c>
      <c r="F126" s="38">
        <v>0</v>
      </c>
      <c r="G126" s="38">
        <v>0</v>
      </c>
      <c r="H126" s="38">
        <v>0</v>
      </c>
      <c r="I126" s="38"/>
      <c r="J126" s="31">
        <f t="shared" si="1"/>
        <v>-407.42457499999909</v>
      </c>
    </row>
    <row r="127" spans="1:10" x14ac:dyDescent="0.25">
      <c r="A127" s="3" t="s">
        <v>233</v>
      </c>
      <c r="B127" s="2"/>
      <c r="C127" s="2" t="s">
        <v>234</v>
      </c>
      <c r="D127" s="36">
        <v>-21913.050743750005</v>
      </c>
      <c r="E127" s="38">
        <v>-80.155750000001717</v>
      </c>
      <c r="F127" s="38">
        <v>0</v>
      </c>
      <c r="G127" s="38">
        <v>0</v>
      </c>
      <c r="H127" s="38">
        <v>-1.3537499999998204E-2</v>
      </c>
      <c r="I127" s="38"/>
      <c r="J127" s="31">
        <f t="shared" si="1"/>
        <v>-21993.220031250006</v>
      </c>
    </row>
    <row r="128" spans="1:10" x14ac:dyDescent="0.25">
      <c r="A128" s="3" t="s">
        <v>235</v>
      </c>
      <c r="B128" s="2"/>
      <c r="C128" s="2" t="s">
        <v>236</v>
      </c>
      <c r="D128" s="36">
        <v>0</v>
      </c>
      <c r="E128" s="38">
        <v>0</v>
      </c>
      <c r="F128" s="38">
        <v>0</v>
      </c>
      <c r="G128" s="38">
        <v>0</v>
      </c>
      <c r="H128" s="38">
        <v>0</v>
      </c>
      <c r="I128" s="38"/>
      <c r="J128" s="31">
        <f t="shared" si="1"/>
        <v>0</v>
      </c>
    </row>
    <row r="129" spans="1:10" x14ac:dyDescent="0.25">
      <c r="A129" s="3" t="s">
        <v>237</v>
      </c>
      <c r="B129" s="2"/>
      <c r="C129" s="2" t="s">
        <v>238</v>
      </c>
      <c r="D129" s="36">
        <v>3077.5400687499787</v>
      </c>
      <c r="E129" s="38">
        <v>-57.708875000000262</v>
      </c>
      <c r="F129" s="38">
        <v>0</v>
      </c>
      <c r="G129" s="38">
        <v>0</v>
      </c>
      <c r="H129" s="38">
        <v>0</v>
      </c>
      <c r="I129" s="38"/>
      <c r="J129" s="31">
        <f t="shared" si="1"/>
        <v>3019.8311937499784</v>
      </c>
    </row>
    <row r="130" spans="1:10" x14ac:dyDescent="0.25">
      <c r="A130" s="3" t="s">
        <v>239</v>
      </c>
      <c r="B130" s="2"/>
      <c r="C130" s="2" t="s">
        <v>240</v>
      </c>
      <c r="D130" s="36">
        <v>0</v>
      </c>
      <c r="E130" s="38">
        <v>0</v>
      </c>
      <c r="F130" s="38">
        <v>0</v>
      </c>
      <c r="G130" s="38">
        <v>0</v>
      </c>
      <c r="H130" s="38">
        <v>0</v>
      </c>
      <c r="I130" s="38"/>
      <c r="J130" s="31">
        <f t="shared" si="1"/>
        <v>0</v>
      </c>
    </row>
    <row r="131" spans="1:10" x14ac:dyDescent="0.25">
      <c r="A131" s="3" t="s">
        <v>241</v>
      </c>
      <c r="B131" s="2"/>
      <c r="C131" s="2" t="s">
        <v>242</v>
      </c>
      <c r="D131" s="36">
        <v>0</v>
      </c>
      <c r="E131" s="38">
        <v>127.57324999999946</v>
      </c>
      <c r="F131" s="38">
        <v>0</v>
      </c>
      <c r="G131" s="38">
        <v>0</v>
      </c>
      <c r="H131" s="38">
        <v>2.7249999999909846E-3</v>
      </c>
      <c r="I131" s="38"/>
      <c r="J131" s="31">
        <f t="shared" si="1"/>
        <v>127.57597499999946</v>
      </c>
    </row>
    <row r="132" spans="1:10" x14ac:dyDescent="0.25">
      <c r="A132" s="3" t="s">
        <v>243</v>
      </c>
      <c r="B132" s="2"/>
      <c r="C132" s="2" t="s">
        <v>244</v>
      </c>
      <c r="D132" s="36">
        <v>-576.51804374999938</v>
      </c>
      <c r="E132" s="38">
        <v>332.2182499999999</v>
      </c>
      <c r="F132" s="38">
        <v>0</v>
      </c>
      <c r="G132" s="38">
        <v>0</v>
      </c>
      <c r="H132" s="38">
        <v>0</v>
      </c>
      <c r="I132" s="38"/>
      <c r="J132" s="31">
        <f t="shared" si="1"/>
        <v>-244.29979374999948</v>
      </c>
    </row>
    <row r="133" spans="1:10" x14ac:dyDescent="0.25">
      <c r="A133" s="3" t="s">
        <v>245</v>
      </c>
      <c r="B133" s="2"/>
      <c r="C133" s="2" t="s">
        <v>246</v>
      </c>
      <c r="D133" s="36">
        <v>3508.4615950001171</v>
      </c>
      <c r="E133" s="38">
        <v>-241.01672500000132</v>
      </c>
      <c r="F133" s="38">
        <v>0</v>
      </c>
      <c r="G133" s="38">
        <v>0</v>
      </c>
      <c r="H133" s="38">
        <v>0</v>
      </c>
      <c r="I133" s="38"/>
      <c r="J133" s="31">
        <f t="shared" si="1"/>
        <v>3267.4448700001158</v>
      </c>
    </row>
    <row r="134" spans="1:10" x14ac:dyDescent="0.25">
      <c r="A134" s="3" t="s">
        <v>247</v>
      </c>
      <c r="B134" s="2"/>
      <c r="C134" s="2" t="s">
        <v>248</v>
      </c>
      <c r="D134" s="36">
        <v>22457.088000000047</v>
      </c>
      <c r="E134" s="38">
        <v>-2643.0602399999989</v>
      </c>
      <c r="F134" s="38">
        <v>-2110.0826880000004</v>
      </c>
      <c r="G134" s="38">
        <v>-1480.8191999999999</v>
      </c>
      <c r="H134" s="38">
        <v>4.9856000000048084E-3</v>
      </c>
      <c r="I134" s="38"/>
      <c r="J134" s="31">
        <f t="shared" si="1"/>
        <v>16223.130857600047</v>
      </c>
    </row>
    <row r="135" spans="1:10" x14ac:dyDescent="0.25">
      <c r="A135" s="3" t="s">
        <v>249</v>
      </c>
      <c r="B135" s="2"/>
      <c r="C135" s="2" t="s">
        <v>250</v>
      </c>
      <c r="D135" s="36">
        <v>23145.949406250009</v>
      </c>
      <c r="E135" s="38">
        <v>681.75413300000082</v>
      </c>
      <c r="F135" s="38">
        <v>0</v>
      </c>
      <c r="G135" s="38">
        <v>-9192.7305749999996</v>
      </c>
      <c r="H135" s="38">
        <v>0</v>
      </c>
      <c r="I135" s="38"/>
      <c r="J135" s="31">
        <f t="shared" si="1"/>
        <v>14634.972964250012</v>
      </c>
    </row>
    <row r="136" spans="1:10" x14ac:dyDescent="0.25">
      <c r="A136" s="3" t="s">
        <v>251</v>
      </c>
      <c r="B136" s="2"/>
      <c r="C136" s="2" t="s">
        <v>252</v>
      </c>
      <c r="D136" s="36">
        <v>-66.37853124999674</v>
      </c>
      <c r="E136" s="38">
        <v>1012.8035</v>
      </c>
      <c r="F136" s="38">
        <v>0</v>
      </c>
      <c r="G136" s="38">
        <v>0</v>
      </c>
      <c r="H136" s="38">
        <v>0</v>
      </c>
      <c r="I136" s="38"/>
      <c r="J136" s="31">
        <f t="shared" si="1"/>
        <v>946.42496875000325</v>
      </c>
    </row>
    <row r="137" spans="1:10" x14ac:dyDescent="0.25">
      <c r="A137" s="3" t="s">
        <v>253</v>
      </c>
      <c r="B137" s="2"/>
      <c r="C137" s="2" t="s">
        <v>254</v>
      </c>
      <c r="D137" s="36">
        <v>0</v>
      </c>
      <c r="E137" s="38">
        <v>39.699999999999818</v>
      </c>
      <c r="F137" s="38">
        <v>0</v>
      </c>
      <c r="G137" s="38">
        <v>0</v>
      </c>
      <c r="H137" s="38">
        <v>0</v>
      </c>
      <c r="I137" s="38"/>
      <c r="J137" s="31">
        <f t="shared" si="1"/>
        <v>39.699999999999818</v>
      </c>
    </row>
    <row r="138" spans="1:10" x14ac:dyDescent="0.25">
      <c r="A138" s="3" t="s">
        <v>255</v>
      </c>
      <c r="B138" s="2"/>
      <c r="C138" s="2" t="s">
        <v>256</v>
      </c>
      <c r="D138" s="36">
        <v>3606.7555587500101</v>
      </c>
      <c r="E138" s="38">
        <v>174.78392499999973</v>
      </c>
      <c r="F138" s="38">
        <v>0</v>
      </c>
      <c r="G138" s="38">
        <v>0</v>
      </c>
      <c r="H138" s="38">
        <v>0</v>
      </c>
      <c r="I138" s="38"/>
      <c r="J138" s="31">
        <f t="shared" si="1"/>
        <v>3781.5394837500098</v>
      </c>
    </row>
    <row r="139" spans="1:10" x14ac:dyDescent="0.25">
      <c r="A139" s="3" t="s">
        <v>257</v>
      </c>
      <c r="B139" s="2"/>
      <c r="C139" s="2" t="s">
        <v>258</v>
      </c>
      <c r="D139" s="36">
        <v>8147.8901699999915</v>
      </c>
      <c r="E139" s="38">
        <v>85.733486999999968</v>
      </c>
      <c r="F139" s="38">
        <v>0</v>
      </c>
      <c r="G139" s="38">
        <v>0</v>
      </c>
      <c r="H139" s="38">
        <v>0</v>
      </c>
      <c r="I139" s="38"/>
      <c r="J139" s="31">
        <f t="shared" si="1"/>
        <v>8233.623656999991</v>
      </c>
    </row>
    <row r="140" spans="1:10" x14ac:dyDescent="0.25">
      <c r="A140" s="3" t="s">
        <v>259</v>
      </c>
      <c r="B140" s="2"/>
      <c r="C140" s="2" t="s">
        <v>260</v>
      </c>
      <c r="D140" s="36">
        <v>0</v>
      </c>
      <c r="E140" s="38">
        <v>0</v>
      </c>
      <c r="F140" s="38">
        <v>0</v>
      </c>
      <c r="G140" s="38">
        <v>0</v>
      </c>
      <c r="H140" s="38">
        <v>0</v>
      </c>
      <c r="I140" s="38"/>
      <c r="J140" s="31">
        <f t="shared" si="1"/>
        <v>0</v>
      </c>
    </row>
    <row r="141" spans="1:10" x14ac:dyDescent="0.25">
      <c r="A141" s="3" t="s">
        <v>261</v>
      </c>
      <c r="B141" s="2"/>
      <c r="C141" s="2" t="s">
        <v>262</v>
      </c>
      <c r="D141" s="36">
        <v>0</v>
      </c>
      <c r="E141" s="38">
        <v>-592.99165000000039</v>
      </c>
      <c r="F141" s="38">
        <v>0</v>
      </c>
      <c r="G141" s="38">
        <v>0</v>
      </c>
      <c r="H141" s="38">
        <v>0</v>
      </c>
      <c r="I141" s="38"/>
      <c r="J141" s="31">
        <f t="shared" ref="J141" si="2">SUM(D141:I141)</f>
        <v>-592.99165000000039</v>
      </c>
    </row>
    <row r="142" spans="1:10" x14ac:dyDescent="0.25">
      <c r="A142" s="27"/>
      <c r="B142" s="27"/>
      <c r="C142" s="27"/>
      <c r="D142" s="38"/>
      <c r="E142" s="38"/>
      <c r="F142" s="38"/>
      <c r="G142" s="38"/>
      <c r="H142" s="38"/>
      <c r="I142" s="38"/>
      <c r="J142" s="39"/>
    </row>
    <row r="143" spans="1:10" x14ac:dyDescent="0.25">
      <c r="A143" s="27"/>
      <c r="B143" s="27"/>
      <c r="C143" s="9" t="s">
        <v>265</v>
      </c>
      <c r="D143" s="38">
        <f>SUM(D12:D142)</f>
        <v>-79483.132867499924</v>
      </c>
      <c r="E143" s="38">
        <f t="shared" ref="E143:J143" si="3">SUM(E12:E142)</f>
        <v>-2945.8092780000029</v>
      </c>
      <c r="F143" s="38">
        <f t="shared" si="3"/>
        <v>-762.12330862500039</v>
      </c>
      <c r="G143" s="38">
        <f t="shared" si="3"/>
        <v>-32772.552601249998</v>
      </c>
      <c r="H143" s="38">
        <f t="shared" si="3"/>
        <v>1.0621000000341496E-3</v>
      </c>
      <c r="I143" s="38">
        <f t="shared" si="3"/>
        <v>0</v>
      </c>
      <c r="J143" s="38">
        <f t="shared" si="3"/>
        <v>-115963.61699327487</v>
      </c>
    </row>
    <row r="144" spans="1:10" x14ac:dyDescent="0.25">
      <c r="A144" s="27"/>
      <c r="B144" s="27"/>
      <c r="C144" s="27"/>
      <c r="D144" s="27"/>
      <c r="E144" s="27"/>
      <c r="F144" s="27"/>
      <c r="G144" s="27"/>
      <c r="H144" s="27"/>
      <c r="I144" s="27"/>
      <c r="J144" s="27"/>
    </row>
    <row r="145" spans="1:10" x14ac:dyDescent="0.25">
      <c r="A145" s="27"/>
      <c r="B145" s="27"/>
      <c r="C145" s="27"/>
      <c r="D145" s="27"/>
      <c r="E145" s="27"/>
      <c r="F145" s="27"/>
      <c r="G145" s="27"/>
      <c r="H145" s="27" t="s">
        <v>281</v>
      </c>
      <c r="I145" s="27"/>
      <c r="J145" s="11">
        <f>SUM(D143:H143)</f>
        <v>-115963.61699327492</v>
      </c>
    </row>
    <row r="146" spans="1:10" x14ac:dyDescent="0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</row>
    <row r="147" spans="1:10" x14ac:dyDescent="0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</row>
  </sheetData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Reg Med</vt:lpstr>
      <vt:lpstr>TFC</vt:lpstr>
      <vt:lpstr>Extended</vt:lpstr>
      <vt:lpstr>FAMIS</vt:lpstr>
      <vt:lpstr>TFC Ext &amp; FAMIS</vt:lpstr>
      <vt:lpstr>Total - July to Feb</vt:lpstr>
    </vt:vector>
  </TitlesOfParts>
  <Company>Virginia IT Infrastructure Partnership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dpg91667</dc:creator>
  <cp:lastModifiedBy>dpg91667</cp:lastModifiedBy>
  <cp:lastPrinted>2015-09-23T17:39:16Z</cp:lastPrinted>
  <dcterms:created xsi:type="dcterms:W3CDTF">2015-09-04T17:16:02Z</dcterms:created>
  <dcterms:modified xsi:type="dcterms:W3CDTF">2015-09-30T19:14:17Z</dcterms:modified>
</cp:coreProperties>
</file>