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974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state="hidden" r:id="rId14"/>
  </sheets>
  <externalReferences>
    <externalReference r:id="rId17"/>
  </externalReferences>
  <definedNames>
    <definedName name="_xlnm.Print_Area" localSheetId="1">'AUG'!$A$9:$Q$143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<sst xmlns="http://schemas.openxmlformats.org/spreadsheetml/2006/main" count="4964" uniqueCount="328">
  <si>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</si>
  <si>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</si>
  <si>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</si>
  <si>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</si>
  <si>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</si>
  <si>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</si>
  <si>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</si>
  <si>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</si>
  <si>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</si>
  <si>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</si>
  <si>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</si>
  <si>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</si>
  <si>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</si>
  <si>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</si>
  <si>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</si>
  <si>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</si>
  <si>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</si>
  <si>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</si>
  <si>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</si>
  <si>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</si>
  <si>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</si>
  <si>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</si>
  <si>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</si>
  <si>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</si>
  <si>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</si>
  <si>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</si>
  <si>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</si>
  <si>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</si>
  <si>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</si>
  <si>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</si>
  <si>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</si>
  <si>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</si>
  <si>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</si>
  <si>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</si>
  <si>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</si>
  <si>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</si>
  <si>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</si>
  <si>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</si>
  <si>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</si>
  <si>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</si>
  <si>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</si>
  <si>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</si>
  <si>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</si>
  <si>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</si>
  <si>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</si>
  <si>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</si>
  <si>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</si>
  <si>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</si>
  <si>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</si>
  <si>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</si>
  <si>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</si>
  <si>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</si>
  <si>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</si>
  <si>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</si>
  <si>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</si>
  <si>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</si>
  <si>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</si>
  <si>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</si>
  <si>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</si>
  <si>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</si>
  <si>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</si>
  <si>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</si>
  <si>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</si>
  <si>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</si>
  <si>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</si>
  <si>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</si>
  <si>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</si>
  <si>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</si>
  <si>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</si>
  <si>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</si>
  <si>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</si>
  <si>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</si>
  <si>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</si>
  <si>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</si>
  <si>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</si>
  <si>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</si>
  <si>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</si>
  <si>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</si>
  <si>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</si>
  <si>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</si>
  <si>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</si>
  <si>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</si>
  <si>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</si>
  <si>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</si>
  <si>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</si>
  <si>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</si>
  <si>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</si>
  <si>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</si>
  <si>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</si>
  <si>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</si>
  <si>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</si>
  <si>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</si>
  <si>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</si>
  <si>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</si>
  <si>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</si>
  <si>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</si>
  <si>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</si>
  <si>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</si>
  <si>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</si>
  <si>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</si>
  <si>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</si>
  <si>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</si>
  <si>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</si>
  <si>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</si>
  <si>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</si>
  <si>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</si>
  <si>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</si>
  <si>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</si>
  <si>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</si>
  <si>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</si>
  <si>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</si>
  <si>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</si>
  <si>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</si>
  <si>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</si>
  <si>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</si>
  <si>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</si>
  <si>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</si>
  <si>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</si>
  <si>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</si>
  <si>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</si>
  <si>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</si>
  <si>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</si>
  <si>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</si>
  <si>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</si>
  <si>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</si>
  <si>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</si>
  <si>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</si>
  <si>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</si>
  <si>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</si>
  <si>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</si>
  <si>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</si>
  <si>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</si>
  <si>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</si>
  <si>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</si>
  <si>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</si>
  <si>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</si>
  <si>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</si>
  <si>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</si>
  <si>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</si>
  <si>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</si>
  <si>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</si>
  <si>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</si>
  <si>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</si>
  <si>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</si>
  <si>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</si>
  <si>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</si>
  <si>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</si>
  <si>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</si>
  <si>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</si>
  <si>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</si>
  <si>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</si>
  <si>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</si>
  <si>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</si>
  <si>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</si>
  <si>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</si>
  <si>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</si>
  <si>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</si>
  <si>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</si>
  <si>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</si>
  <si>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</si>
  <si>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</si>
  <si>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</si>
  <si>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</si>
  <si>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</si>
  <si>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</si>
  <si>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</si>
  <si>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</si>
  <si>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</si>
  <si>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</si>
  <si>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</si>
  <si>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</si>
  <si>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</si>
  <si>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</si>
  <si>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</si>
  <si>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</si>
  <si>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</si>
  <si>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</si>
  <si>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</si>
  <si>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</si>
  <si>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</si>
  <si>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</si>
  <si>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</si>
  <si>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</si>
  <si>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</si>
  <si>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</si>
  <si>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</si>
  <si>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</si>
  <si>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</si>
  <si>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</si>
  <si>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</si>
  <si>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</si>
  <si>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</si>
  <si>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</si>
  <si>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</si>
  <si>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</si>
  <si>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</si>
  <si>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</si>
  <si>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</si>
  <si>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</si>
  <si>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</si>
  <si>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</si>
  <si>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</si>
  <si>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</si>
  <si>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</si>
  <si>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</si>
  <si>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</si>
  <si>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</si>
  <si>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</si>
  <si>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</si>
  <si>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</si>
  <si>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</si>
  <si>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</si>
  <si>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</si>
  <si>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</si>
  <si>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</si>
  <si>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</si>
  <si>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</si>
  <si>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</si>
  <si>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</si>
  <si>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</si>
  <si>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</si>
  <si>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</si>
  <si>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</si>
  <si>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</si>
  <si>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</si>
  <si>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</si>
  <si>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</si>
  <si>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</si>
  <si>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</si>
  <si>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</si>
  <si>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</si>
  <si>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</si>
  <si>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</si>
  <si>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</si>
  <si>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</si>
  <si>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</si>
  <si>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</si>
  <si>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</si>
  <si>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</si>
  <si>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</si>
  <si>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</si>
  <si>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</si>
  <si>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</si>
  <si>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</si>
  <si>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</si>
  <si>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</si>
  <si>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</si>
  <si>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</si>
  <si>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</si>
  <si>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</si>
  <si>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</si>
  <si>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</si>
  <si>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</si>
  <si>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</si>
  <si>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</si>
  <si>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</si>
  <si>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</si>
  <si>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</si>
  <si>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</si>
  <si>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</si>
  <si>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</si>
  <si>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</si>
  <si>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</si>
  <si>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</si>
  <si>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</si>
  <si>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</si>
  <si>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</si>
  <si>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</si>
  <si>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</si>
  <si>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</si>
  <si>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</si>
  <si>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</si>
  <si>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</si>
  <si>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</si>
  <si>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</si>
  <si>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</si>
  <si>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</si>
  <si>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</si>
  <si>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</si>
  <si>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</si>
  <si>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</si>
  <si>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``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</si>
  <si>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</si>
  <si>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</si>
  <si>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</si>
  <si>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</si>
  <si>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</si>
  <si>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</si>
  <si>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</si>
  <si>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</si>
  <si>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</si>
  <si>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</si>
  <si>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</si>
  <si>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</si>
  <si>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CSA Locality Medicaid Match</t>
  </si>
  <si>
    <t>TFC - EXT &amp; FAMIS</t>
  </si>
  <si>
    <t>EXT &amp; FAMIS</t>
  </si>
  <si>
    <t>ext &amp; famis</t>
  </si>
  <si>
    <t xml:space="preserve"> JULY, 2012 MEDICAID ADJUSTMENTS--TFC EXT &amp; FAMIS--FY2013</t>
  </si>
  <si>
    <t>JULY, 2012</t>
  </si>
  <si>
    <t>AUGUST, 2012 MEDICAID ADJUSTMENTS--TFC EXT &amp; FAMIS--FY2013</t>
  </si>
  <si>
    <t>AUGUST, 2012</t>
  </si>
  <si>
    <t>SEPTEMBER, 2012 MEDICAID ADJUSTMENTS--TFC EXT &amp; FAMIS--FY2013</t>
  </si>
  <si>
    <t>SEPTEMBER,2012</t>
  </si>
  <si>
    <t>OCTOBER, 2012 MEDICAID ADJUSTMENTS--TFC EXT &amp; FAMIS--FY2013</t>
  </si>
  <si>
    <t>OCTOBER, 2012</t>
  </si>
  <si>
    <t>NOVEMBER, 2012 MEDICAID ADJUSTMENTS--TFC EXT &amp; FAMIS--FY20113</t>
  </si>
  <si>
    <t>NOVEMBER, 2012</t>
  </si>
  <si>
    <t>DECEMBER, 2012 MEDICAID ADJUSTMENTS--TFC EXT  &amp; FAMIS--FY2013</t>
  </si>
  <si>
    <t>JANUARY, 2013 MEDICAID ADJUSTMENTS--TFC EXT &amp; FAMIS--FY2013</t>
  </si>
  <si>
    <t>JANUARY, 2013</t>
  </si>
  <si>
    <t>FEBRUARY, 2013 MEDICAID ADJUSTMENTS--TFC EXT &amp; FAMIS-FY2013</t>
  </si>
  <si>
    <t>FEBRUARY, 2013</t>
  </si>
  <si>
    <t>MARCH, 2013 MEDICAID ADJUSTMENTS--TFC EXT &amp; FAMIS--FY2013</t>
  </si>
  <si>
    <t>MARCH, 2013</t>
  </si>
  <si>
    <t>APRIL, 2013 MEDICAID ADJUSTMENTS--TFC EXT AND FAMIS-FY2013</t>
  </si>
  <si>
    <t>APRIL, 2013</t>
  </si>
  <si>
    <t>MAY, 2013 MEDICAID ADJUSTMENTS--TFC EXT &amp; FAMIS--FY2013</t>
  </si>
  <si>
    <t>MAY, 2013</t>
  </si>
  <si>
    <t>JUNE, 2013 MEDICAID ADJUSTMENTS--TFC EXT &amp; FAMIS--FY2013</t>
  </si>
  <si>
    <t>EXTENDED &amp; FAMISTFC MEDICAID ADJUSTMENTS YEAR-TO-DATE  FY2013</t>
  </si>
  <si>
    <t>FY2013</t>
  </si>
  <si>
    <t>JUNE, 2013</t>
  </si>
  <si>
    <t>Expansion and FAMIS TFC Medicaid</t>
  </si>
  <si>
    <t>July, 2012</t>
  </si>
  <si>
    <t>August, 2012</t>
  </si>
  <si>
    <t>September, 2012</t>
  </si>
  <si>
    <t>DECEMBER,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</si>
</sst>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0" fontId="2" fillId="0" borderId="0" xfId="42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7" fontId="2" fillId="0" borderId="0" xfId="42" applyNumberFormat="1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2" fillId="0" borderId="0" xfId="42" applyFont="1" applyAlignment="1">
      <alignment horizontal="center"/>
    </xf>
    <xf numFmtId="3" fontId="2" fillId="0" borderId="0" xfId="0" applyNumberFormat="1" applyFont="1" applyAlignment="1">
      <alignment/>
    </xf>
    <xf numFmtId="0" fontId="5" fillId="33" borderId="10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right"/>
      <protection/>
    </xf>
    <xf numFmtId="164" fontId="5" fillId="0" borderId="11" xfId="57" applyNumberFormat="1" applyFont="1" applyFill="1" applyBorder="1" applyAlignment="1">
      <alignment horizontal="right"/>
      <protection/>
    </xf>
    <xf numFmtId="10" fontId="5" fillId="0" borderId="11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43" fontId="5" fillId="0" borderId="11" xfId="57" applyNumberFormat="1" applyFont="1" applyFill="1" applyBorder="1" applyAlignment="1">
      <alignment horizontal="right"/>
      <protection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43" fontId="2" fillId="0" borderId="0" xfId="42" applyFont="1" applyFill="1" applyAlignment="1">
      <alignment horizontal="center"/>
    </xf>
    <xf numFmtId="43" fontId="2" fillId="0" borderId="0" xfId="42" applyFont="1" applyFill="1" applyAlignment="1">
      <alignment/>
    </xf>
    <xf numFmtId="10" fontId="3" fillId="0" borderId="0" xfId="42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43" fontId="4" fillId="0" borderId="0" xfId="42" applyFont="1" applyFill="1" applyAlignment="1">
      <alignment horizontal="center"/>
    </xf>
    <xf numFmtId="10" fontId="2" fillId="0" borderId="0" xfId="42" applyNumberFormat="1" applyFont="1" applyFill="1" applyAlignment="1" quotePrefix="1">
      <alignment horizontal="center"/>
    </xf>
    <xf numFmtId="43" fontId="2" fillId="0" borderId="0" xfId="42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0" fontId="2" fillId="0" borderId="0" xfId="42" applyNumberFormat="1" applyFont="1" applyFill="1" applyAlignment="1">
      <alignment horizontal="center"/>
    </xf>
    <xf numFmtId="43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horizontal="center"/>
    </xf>
    <xf numFmtId="43" fontId="2" fillId="0" borderId="0" xfId="42" applyFont="1" applyFill="1" applyAlignment="1">
      <alignment/>
    </xf>
    <xf numFmtId="0" fontId="0" fillId="0" borderId="0" xfId="0" applyFont="1" applyAlignment="1">
      <alignment/>
    </xf>
    <xf numFmtId="43" fontId="3" fillId="0" borderId="0" xfId="42" applyFont="1" applyAlignment="1">
      <alignment horizontal="center"/>
    </xf>
    <xf numFmtId="43" fontId="3" fillId="0" borderId="0" xfId="42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\CSA%20Reporting\CSA%20FY2013\DMAS%20Files\2013%2006\MEDICAID_DOE_JUNE_2013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e used"/>
      <sheetName val="csa received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4" t="s">
        <v>298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326.5</v>
      </c>
      <c r="G10" s="19">
        <v>0.65</v>
      </c>
      <c r="I10" s="20">
        <f aca="true" t="shared" si="0" ref="I10:I73">E10*G10</f>
        <v>212.225</v>
      </c>
      <c r="K10" s="5">
        <f aca="true" t="shared" si="1" ref="K10:K73">E10-I10</f>
        <v>114.275</v>
      </c>
      <c r="M10" s="14">
        <v>0.4474</v>
      </c>
      <c r="O10" s="5">
        <f>K10*M10</f>
        <v>51.12663500000001</v>
      </c>
      <c r="Q10" s="16">
        <f aca="true" t="shared" si="2" ref="Q10:Q73">K10-O10</f>
        <v>63.148365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326.5</v>
      </c>
      <c r="G50" s="19">
        <v>0.65</v>
      </c>
      <c r="I50" s="20">
        <f t="shared" si="0"/>
        <v>212.225</v>
      </c>
      <c r="K50" s="5">
        <f t="shared" si="1"/>
        <v>114.275</v>
      </c>
      <c r="M50" s="14">
        <v>0.4444</v>
      </c>
      <c r="O50" s="5">
        <f t="shared" si="4"/>
        <v>50.78381</v>
      </c>
      <c r="Q50" s="16">
        <f t="shared" si="2"/>
        <v>63.49119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326.5</v>
      </c>
      <c r="G86" s="19">
        <v>0.65</v>
      </c>
      <c r="I86" s="20">
        <f t="shared" si="5"/>
        <v>212.225</v>
      </c>
      <c r="K86" s="5">
        <f t="shared" si="6"/>
        <v>114.275</v>
      </c>
      <c r="M86" s="14">
        <v>0.2336</v>
      </c>
      <c r="O86" s="5">
        <f t="shared" si="9"/>
        <v>26.694640000000003</v>
      </c>
      <c r="Q86" s="16">
        <f t="shared" si="7"/>
        <v>87.58036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326.5</v>
      </c>
      <c r="G93" s="19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20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1306</v>
      </c>
      <c r="G143" s="6"/>
      <c r="I143" s="18">
        <f>SUM(I9:I142)</f>
        <v>848.9</v>
      </c>
      <c r="K143" s="5">
        <f>SUM(K9:K142)</f>
        <v>457.1</v>
      </c>
      <c r="O143" s="5">
        <f>SUM(O9:O142)</f>
        <v>181.034455</v>
      </c>
      <c r="Q143" s="16">
        <f>K143-O143</f>
        <v>276.06554500000004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18">
      <selection activeCell="E151" sqref="E15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4" t="s">
        <v>315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296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316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48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48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48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48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48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48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48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48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8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48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48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8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48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48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48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48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48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48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8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48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48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8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48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326.5</v>
      </c>
      <c r="G32" s="48">
        <v>0.65</v>
      </c>
      <c r="I32" s="20">
        <f t="shared" si="0"/>
        <v>212.225</v>
      </c>
      <c r="K32" s="5">
        <f t="shared" si="1"/>
        <v>114.275</v>
      </c>
      <c r="M32" s="14">
        <v>0.3767</v>
      </c>
      <c r="O32" s="5">
        <f t="shared" si="4"/>
        <v>43.0473925</v>
      </c>
      <c r="Q32" s="16">
        <f t="shared" si="2"/>
        <v>71.2276075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8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48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48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48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326.5</v>
      </c>
      <c r="G37" s="48">
        <v>0.65</v>
      </c>
      <c r="I37" s="20">
        <f t="shared" si="0"/>
        <v>212.225</v>
      </c>
      <c r="K37" s="5">
        <f t="shared" si="1"/>
        <v>114.275</v>
      </c>
      <c r="M37" s="14">
        <v>0.4611</v>
      </c>
      <c r="O37" s="5">
        <f t="shared" si="4"/>
        <v>52.6922025</v>
      </c>
      <c r="Q37" s="16">
        <f t="shared" si="2"/>
        <v>61.582797500000005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48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48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48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48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48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48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48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48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48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48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48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48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48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48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48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8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48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48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48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48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48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48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48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48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48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48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48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48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48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48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48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48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48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48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8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48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48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8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48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48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48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48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48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48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48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8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48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48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48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48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48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48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48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48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48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48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8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8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48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48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48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48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8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48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48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48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48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8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48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48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48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48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48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48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48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48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48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8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48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48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48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8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48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48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8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48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48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48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8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48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8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48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48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48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48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48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48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48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48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48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48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48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653</v>
      </c>
      <c r="G143" s="6"/>
      <c r="I143" s="18">
        <f>SUM(I9:I142)</f>
        <v>424.45</v>
      </c>
      <c r="K143" s="5">
        <f>SUM(K9:K142)</f>
        <v>228.55</v>
      </c>
      <c r="O143" s="5">
        <f>SUM(O9:O142)</f>
        <v>95.73959500000001</v>
      </c>
      <c r="Q143" s="16">
        <f>K143-O143</f>
        <v>132.810405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11">
      <selection activeCell="E144" sqref="E144"/>
    </sheetView>
  </sheetViews>
  <sheetFormatPr defaultColWidth="9.140625" defaultRowHeight="12.75"/>
  <cols>
    <col min="1" max="1" width="6.7109375" style="22" customWidth="1"/>
    <col min="2" max="2" width="1.28515625" style="23" customWidth="1"/>
    <col min="3" max="3" width="18.7109375" style="23" customWidth="1"/>
    <col min="4" max="4" width="0.85546875" style="23" customWidth="1"/>
    <col min="5" max="5" width="13.140625" style="49" customWidth="1"/>
    <col min="6" max="6" width="0.85546875" style="23" customWidth="1"/>
    <col min="7" max="7" width="9.421875" style="51" customWidth="1"/>
    <col min="8" max="8" width="0.85546875" style="23" customWidth="1"/>
    <col min="9" max="9" width="12.7109375" style="50" customWidth="1"/>
    <col min="10" max="10" width="0.85546875" style="23" customWidth="1"/>
    <col min="11" max="11" width="12.57421875" style="51" customWidth="1"/>
    <col min="12" max="12" width="0.85546875" style="23" customWidth="1"/>
    <col min="13" max="13" width="8.00390625" style="50" bestFit="1" customWidth="1"/>
    <col min="14" max="14" width="0.85546875" style="23" customWidth="1"/>
    <col min="15" max="15" width="12.421875" style="51" customWidth="1"/>
    <col min="16" max="16" width="0.85546875" style="23" customWidth="1"/>
    <col min="17" max="17" width="13.421875" style="23" customWidth="1"/>
    <col min="18" max="18" width="0.85546875" style="23" customWidth="1"/>
    <col min="19" max="19" width="13.7109375" style="23" customWidth="1"/>
    <col min="20" max="20" width="0.85546875" style="23" customWidth="1"/>
    <col min="21" max="16384" width="9.140625" style="23" customWidth="1"/>
  </cols>
  <sheetData>
    <row r="1" spans="1:17" ht="11.25">
      <c r="A1" s="65" t="s">
        <v>317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5" ht="11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1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7:13" ht="11.25">
      <c r="G4" s="50"/>
      <c r="M4" s="24" t="s">
        <v>276</v>
      </c>
    </row>
    <row r="5" spans="5:13" ht="11.25">
      <c r="E5" s="26" t="s">
        <v>296</v>
      </c>
      <c r="G5" s="52">
        <v>0.65</v>
      </c>
      <c r="K5" s="52">
        <f>1-G5</f>
        <v>0.35</v>
      </c>
      <c r="M5" s="24" t="s">
        <v>277</v>
      </c>
    </row>
    <row r="6" spans="5:15" ht="11.25">
      <c r="E6" s="53" t="s">
        <v>265</v>
      </c>
      <c r="F6" s="26"/>
      <c r="G6" s="24" t="s">
        <v>266</v>
      </c>
      <c r="H6" s="26"/>
      <c r="I6" s="24"/>
      <c r="J6" s="26"/>
      <c r="K6" s="24" t="s">
        <v>270</v>
      </c>
      <c r="L6" s="26"/>
      <c r="M6" s="24" t="s">
        <v>271</v>
      </c>
      <c r="N6" s="26"/>
      <c r="O6" s="24"/>
    </row>
    <row r="7" spans="1:19" ht="11.25">
      <c r="A7" s="25" t="s">
        <v>0</v>
      </c>
      <c r="B7" s="26"/>
      <c r="C7" s="26"/>
      <c r="E7" s="26" t="s">
        <v>280</v>
      </c>
      <c r="F7" s="26"/>
      <c r="G7" s="24" t="s">
        <v>267</v>
      </c>
      <c r="H7" s="26"/>
      <c r="I7" s="24" t="s">
        <v>267</v>
      </c>
      <c r="J7" s="26"/>
      <c r="K7" s="24" t="s">
        <v>271</v>
      </c>
      <c r="L7" s="26"/>
      <c r="M7" s="24" t="s">
        <v>272</v>
      </c>
      <c r="N7" s="26"/>
      <c r="O7" s="24" t="s">
        <v>271</v>
      </c>
      <c r="Q7" s="26" t="s">
        <v>273</v>
      </c>
      <c r="S7" s="26" t="s">
        <v>275</v>
      </c>
    </row>
    <row r="8" spans="1:19" ht="11.25">
      <c r="A8" s="27" t="s">
        <v>1</v>
      </c>
      <c r="B8" s="28"/>
      <c r="C8" s="28" t="s">
        <v>2</v>
      </c>
      <c r="E8" s="54" t="s">
        <v>318</v>
      </c>
      <c r="F8" s="28"/>
      <c r="G8" s="55" t="s">
        <v>268</v>
      </c>
      <c r="H8" s="28"/>
      <c r="I8" s="55" t="s">
        <v>269</v>
      </c>
      <c r="J8" s="28"/>
      <c r="K8" s="55" t="s">
        <v>269</v>
      </c>
      <c r="L8" s="28"/>
      <c r="M8" s="55" t="s">
        <v>268</v>
      </c>
      <c r="N8" s="28"/>
      <c r="O8" s="55" t="s">
        <v>272</v>
      </c>
      <c r="Q8" s="28" t="s">
        <v>269</v>
      </c>
      <c r="S8" s="28" t="s">
        <v>274</v>
      </c>
    </row>
    <row r="9" spans="1:19" ht="11.25">
      <c r="A9" s="22" t="s">
        <v>3</v>
      </c>
      <c r="C9" s="23" t="s">
        <v>4</v>
      </c>
      <c r="D9" s="56">
        <v>0.5</v>
      </c>
      <c r="E9" s="57">
        <v>0</v>
      </c>
      <c r="G9" s="58">
        <v>0.65</v>
      </c>
      <c r="I9" s="57">
        <f>E9*G9</f>
        <v>0</v>
      </c>
      <c r="K9" s="51">
        <f>E9-I9</f>
        <v>0</v>
      </c>
      <c r="M9" s="59">
        <v>0.2332</v>
      </c>
      <c r="O9" s="51">
        <f>K9*M9</f>
        <v>0</v>
      </c>
      <c r="Q9" s="60">
        <f>K9-O9</f>
        <v>0</v>
      </c>
      <c r="S9" s="60">
        <f>E9-(I9+O9+Q9)</f>
        <v>0</v>
      </c>
    </row>
    <row r="10" spans="1:19" ht="11.25">
      <c r="A10" s="22" t="s">
        <v>5</v>
      </c>
      <c r="C10" s="23" t="s">
        <v>135</v>
      </c>
      <c r="E10" s="57">
        <v>326.5</v>
      </c>
      <c r="G10" s="58">
        <v>0.65</v>
      </c>
      <c r="I10" s="57">
        <f aca="true" t="shared" si="0" ref="I10:I73">E10*G10</f>
        <v>212.225</v>
      </c>
      <c r="K10" s="51">
        <f aca="true" t="shared" si="1" ref="K10:K73">E10-I10</f>
        <v>114.275</v>
      </c>
      <c r="M10" s="59">
        <v>0.4474</v>
      </c>
      <c r="O10" s="51">
        <f>K10*M10</f>
        <v>51.12663500000001</v>
      </c>
      <c r="Q10" s="60">
        <f aca="true" t="shared" si="2" ref="Q10:Q73">K10-O10</f>
        <v>63.148365</v>
      </c>
      <c r="S10" s="60">
        <f aca="true" t="shared" si="3" ref="S10:S73">E10-(I10+O10+Q10)</f>
        <v>0</v>
      </c>
    </row>
    <row r="11" spans="1:19" ht="11.25">
      <c r="A11" s="22" t="s">
        <v>6</v>
      </c>
      <c r="C11" s="23" t="s">
        <v>136</v>
      </c>
      <c r="E11" s="57">
        <v>0</v>
      </c>
      <c r="G11" s="58">
        <v>0.65</v>
      </c>
      <c r="I11" s="57">
        <f t="shared" si="0"/>
        <v>0</v>
      </c>
      <c r="K11" s="51">
        <f t="shared" si="1"/>
        <v>0</v>
      </c>
      <c r="M11" s="59">
        <v>0.1924</v>
      </c>
      <c r="O11" s="51">
        <f aca="true" t="shared" si="4" ref="O11:O74">K11*M11</f>
        <v>0</v>
      </c>
      <c r="Q11" s="60">
        <f t="shared" si="2"/>
        <v>0</v>
      </c>
      <c r="S11" s="60">
        <f t="shared" si="3"/>
        <v>0</v>
      </c>
    </row>
    <row r="12" spans="1:19" ht="11.25">
      <c r="A12" s="22" t="s">
        <v>7</v>
      </c>
      <c r="C12" s="23" t="s">
        <v>137</v>
      </c>
      <c r="E12" s="57">
        <v>0</v>
      </c>
      <c r="G12" s="58">
        <v>0.65</v>
      </c>
      <c r="I12" s="57">
        <f t="shared" si="0"/>
        <v>0</v>
      </c>
      <c r="K12" s="51">
        <f t="shared" si="1"/>
        <v>0</v>
      </c>
      <c r="M12" s="59">
        <v>0.3268</v>
      </c>
      <c r="O12" s="51">
        <f t="shared" si="4"/>
        <v>0</v>
      </c>
      <c r="Q12" s="60">
        <f t="shared" si="2"/>
        <v>0</v>
      </c>
      <c r="S12" s="60">
        <f t="shared" si="3"/>
        <v>0</v>
      </c>
    </row>
    <row r="13" spans="1:19" ht="11.25">
      <c r="A13" s="22" t="s">
        <v>8</v>
      </c>
      <c r="C13" s="23" t="s">
        <v>138</v>
      </c>
      <c r="E13" s="57">
        <v>0</v>
      </c>
      <c r="G13" s="58">
        <v>0.65</v>
      </c>
      <c r="I13" s="57">
        <f t="shared" si="0"/>
        <v>0</v>
      </c>
      <c r="K13" s="51">
        <f t="shared" si="1"/>
        <v>0</v>
      </c>
      <c r="M13" s="59">
        <v>0.2722</v>
      </c>
      <c r="O13" s="51">
        <f t="shared" si="4"/>
        <v>0</v>
      </c>
      <c r="Q13" s="60">
        <f t="shared" si="2"/>
        <v>0</v>
      </c>
      <c r="S13" s="60">
        <f t="shared" si="3"/>
        <v>0</v>
      </c>
    </row>
    <row r="14" spans="1:19" ht="11.25">
      <c r="A14" s="22" t="s">
        <v>9</v>
      </c>
      <c r="C14" s="23" t="s">
        <v>139</v>
      </c>
      <c r="E14" s="57">
        <v>0</v>
      </c>
      <c r="G14" s="58">
        <v>0.65</v>
      </c>
      <c r="I14" s="57">
        <f t="shared" si="0"/>
        <v>0</v>
      </c>
      <c r="K14" s="51">
        <f t="shared" si="1"/>
        <v>0</v>
      </c>
      <c r="M14" s="59">
        <v>0.2639</v>
      </c>
      <c r="O14" s="51">
        <f t="shared" si="4"/>
        <v>0</v>
      </c>
      <c r="Q14" s="60">
        <f t="shared" si="2"/>
        <v>0</v>
      </c>
      <c r="S14" s="60">
        <f t="shared" si="3"/>
        <v>0</v>
      </c>
    </row>
    <row r="15" spans="1:19" ht="11.25">
      <c r="A15" s="22" t="s">
        <v>10</v>
      </c>
      <c r="C15" s="23" t="s">
        <v>140</v>
      </c>
      <c r="E15" s="57">
        <v>0</v>
      </c>
      <c r="G15" s="58">
        <v>0.65</v>
      </c>
      <c r="I15" s="57">
        <f t="shared" si="0"/>
        <v>0</v>
      </c>
      <c r="K15" s="51">
        <f t="shared" si="1"/>
        <v>0</v>
      </c>
      <c r="M15" s="59">
        <v>0.4602</v>
      </c>
      <c r="O15" s="51">
        <f t="shared" si="4"/>
        <v>0</v>
      </c>
      <c r="Q15" s="60">
        <f t="shared" si="2"/>
        <v>0</v>
      </c>
      <c r="S15" s="60">
        <f t="shared" si="3"/>
        <v>0</v>
      </c>
    </row>
    <row r="16" spans="1:19" ht="11.25">
      <c r="A16" s="22" t="s">
        <v>11</v>
      </c>
      <c r="C16" s="23" t="s">
        <v>141</v>
      </c>
      <c r="E16" s="57">
        <v>0</v>
      </c>
      <c r="G16" s="58">
        <v>0.65</v>
      </c>
      <c r="I16" s="57">
        <f t="shared" si="0"/>
        <v>0</v>
      </c>
      <c r="K16" s="51">
        <f t="shared" si="1"/>
        <v>0</v>
      </c>
      <c r="M16" s="59">
        <v>0.3302</v>
      </c>
      <c r="O16" s="51">
        <f t="shared" si="4"/>
        <v>0</v>
      </c>
      <c r="Q16" s="60">
        <f t="shared" si="2"/>
        <v>0</v>
      </c>
      <c r="S16" s="60">
        <f t="shared" si="3"/>
        <v>0</v>
      </c>
    </row>
    <row r="17" spans="1:19" ht="11.25">
      <c r="A17" s="22" t="s">
        <v>12</v>
      </c>
      <c r="C17" s="23" t="s">
        <v>142</v>
      </c>
      <c r="E17" s="57">
        <v>0</v>
      </c>
      <c r="G17" s="58">
        <v>0.65</v>
      </c>
      <c r="I17" s="57">
        <f t="shared" si="0"/>
        <v>0</v>
      </c>
      <c r="K17" s="51">
        <f t="shared" si="1"/>
        <v>0</v>
      </c>
      <c r="M17" s="59">
        <v>0.4278</v>
      </c>
      <c r="O17" s="51">
        <f t="shared" si="4"/>
        <v>0</v>
      </c>
      <c r="Q17" s="60">
        <f t="shared" si="2"/>
        <v>0</v>
      </c>
      <c r="S17" s="60">
        <f t="shared" si="3"/>
        <v>0</v>
      </c>
    </row>
    <row r="18" spans="1:19" ht="11.25">
      <c r="A18" s="22" t="s">
        <v>13</v>
      </c>
      <c r="C18" s="23" t="s">
        <v>143</v>
      </c>
      <c r="E18" s="57">
        <v>0</v>
      </c>
      <c r="G18" s="58">
        <v>0.65</v>
      </c>
      <c r="I18" s="57">
        <f t="shared" si="0"/>
        <v>0</v>
      </c>
      <c r="K18" s="51">
        <f t="shared" si="1"/>
        <v>0</v>
      </c>
      <c r="M18" s="59">
        <v>0.336</v>
      </c>
      <c r="O18" s="51">
        <f t="shared" si="4"/>
        <v>0</v>
      </c>
      <c r="Q18" s="60">
        <f t="shared" si="2"/>
        <v>0</v>
      </c>
      <c r="S18" s="60">
        <f t="shared" si="3"/>
        <v>0</v>
      </c>
    </row>
    <row r="19" spans="1:19" ht="11.25">
      <c r="A19" s="22" t="s">
        <v>14</v>
      </c>
      <c r="C19" s="23" t="s">
        <v>144</v>
      </c>
      <c r="E19" s="57">
        <v>0</v>
      </c>
      <c r="G19" s="58">
        <v>0.65</v>
      </c>
      <c r="I19" s="57">
        <f t="shared" si="0"/>
        <v>0</v>
      </c>
      <c r="K19" s="51">
        <f t="shared" si="1"/>
        <v>0</v>
      </c>
      <c r="M19" s="59">
        <v>0.2109</v>
      </c>
      <c r="O19" s="51">
        <f t="shared" si="4"/>
        <v>0</v>
      </c>
      <c r="Q19" s="60">
        <f t="shared" si="2"/>
        <v>0</v>
      </c>
      <c r="S19" s="60">
        <f t="shared" si="3"/>
        <v>0</v>
      </c>
    </row>
    <row r="20" spans="1:19" ht="11.25">
      <c r="A20" s="22" t="s">
        <v>15</v>
      </c>
      <c r="C20" s="23" t="s">
        <v>145</v>
      </c>
      <c r="E20" s="57">
        <v>0</v>
      </c>
      <c r="G20" s="58">
        <v>0.65</v>
      </c>
      <c r="I20" s="57">
        <f t="shared" si="0"/>
        <v>0</v>
      </c>
      <c r="K20" s="51">
        <f t="shared" si="1"/>
        <v>0</v>
      </c>
      <c r="M20" s="59">
        <v>0.3602</v>
      </c>
      <c r="O20" s="51">
        <f t="shared" si="4"/>
        <v>0</v>
      </c>
      <c r="Q20" s="60">
        <f t="shared" si="2"/>
        <v>0</v>
      </c>
      <c r="S20" s="60">
        <f t="shared" si="3"/>
        <v>0</v>
      </c>
    </row>
    <row r="21" spans="1:19" ht="11.25">
      <c r="A21" s="22" t="s">
        <v>16</v>
      </c>
      <c r="C21" s="23" t="s">
        <v>146</v>
      </c>
      <c r="E21" s="57">
        <v>0</v>
      </c>
      <c r="G21" s="58">
        <v>0.65</v>
      </c>
      <c r="I21" s="57">
        <f t="shared" si="0"/>
        <v>0</v>
      </c>
      <c r="K21" s="51">
        <f t="shared" si="1"/>
        <v>0</v>
      </c>
      <c r="M21" s="59">
        <v>0.2439</v>
      </c>
      <c r="O21" s="51">
        <f t="shared" si="4"/>
        <v>0</v>
      </c>
      <c r="Q21" s="60">
        <f t="shared" si="2"/>
        <v>0</v>
      </c>
      <c r="S21" s="60">
        <f t="shared" si="3"/>
        <v>0</v>
      </c>
    </row>
    <row r="22" spans="1:19" ht="11.25">
      <c r="A22" s="22" t="s">
        <v>17</v>
      </c>
      <c r="C22" s="23" t="s">
        <v>147</v>
      </c>
      <c r="E22" s="57">
        <v>0</v>
      </c>
      <c r="G22" s="58">
        <v>0.65</v>
      </c>
      <c r="I22" s="57">
        <f t="shared" si="0"/>
        <v>0</v>
      </c>
      <c r="K22" s="51">
        <f t="shared" si="1"/>
        <v>0</v>
      </c>
      <c r="M22" s="59">
        <v>0.3156</v>
      </c>
      <c r="O22" s="51">
        <f t="shared" si="4"/>
        <v>0</v>
      </c>
      <c r="Q22" s="60">
        <f t="shared" si="2"/>
        <v>0</v>
      </c>
      <c r="S22" s="60">
        <f t="shared" si="3"/>
        <v>0</v>
      </c>
    </row>
    <row r="23" spans="1:19" ht="11.25">
      <c r="A23" s="22" t="s">
        <v>18</v>
      </c>
      <c r="C23" s="23" t="s">
        <v>148</v>
      </c>
      <c r="E23" s="57">
        <v>0</v>
      </c>
      <c r="G23" s="58">
        <v>0.65</v>
      </c>
      <c r="I23" s="57">
        <f t="shared" si="0"/>
        <v>0</v>
      </c>
      <c r="K23" s="51">
        <f t="shared" si="1"/>
        <v>0</v>
      </c>
      <c r="M23" s="59">
        <v>0.2023</v>
      </c>
      <c r="O23" s="51">
        <f t="shared" si="4"/>
        <v>0</v>
      </c>
      <c r="Q23" s="60">
        <f t="shared" si="2"/>
        <v>0</v>
      </c>
      <c r="S23" s="60">
        <f t="shared" si="3"/>
        <v>0</v>
      </c>
    </row>
    <row r="24" spans="1:19" ht="11.25">
      <c r="A24" s="22" t="s">
        <v>19</v>
      </c>
      <c r="C24" s="23" t="s">
        <v>149</v>
      </c>
      <c r="E24" s="57">
        <v>0</v>
      </c>
      <c r="G24" s="58">
        <v>0.65</v>
      </c>
      <c r="I24" s="57">
        <f t="shared" si="0"/>
        <v>0</v>
      </c>
      <c r="K24" s="51">
        <f t="shared" si="1"/>
        <v>0</v>
      </c>
      <c r="M24" s="59">
        <v>0.3107</v>
      </c>
      <c r="O24" s="51">
        <f t="shared" si="4"/>
        <v>0</v>
      </c>
      <c r="Q24" s="60">
        <f t="shared" si="2"/>
        <v>0</v>
      </c>
      <c r="S24" s="60">
        <f t="shared" si="3"/>
        <v>0</v>
      </c>
    </row>
    <row r="25" spans="1:19" ht="11.25">
      <c r="A25" s="22" t="s">
        <v>20</v>
      </c>
      <c r="C25" s="23" t="s">
        <v>150</v>
      </c>
      <c r="E25" s="57">
        <v>0</v>
      </c>
      <c r="G25" s="58">
        <v>0.65</v>
      </c>
      <c r="I25" s="57">
        <f t="shared" si="0"/>
        <v>0</v>
      </c>
      <c r="K25" s="51">
        <f t="shared" si="1"/>
        <v>0</v>
      </c>
      <c r="M25" s="59">
        <v>0.3308</v>
      </c>
      <c r="O25" s="51">
        <f t="shared" si="4"/>
        <v>0</v>
      </c>
      <c r="Q25" s="60">
        <f t="shared" si="2"/>
        <v>0</v>
      </c>
      <c r="S25" s="60">
        <f t="shared" si="3"/>
        <v>0</v>
      </c>
    </row>
    <row r="26" spans="1:19" ht="11.25">
      <c r="A26" s="22" t="s">
        <v>21</v>
      </c>
      <c r="C26" s="23" t="s">
        <v>151</v>
      </c>
      <c r="E26" s="57">
        <v>0</v>
      </c>
      <c r="G26" s="58">
        <v>0.65</v>
      </c>
      <c r="I26" s="57">
        <f t="shared" si="0"/>
        <v>0</v>
      </c>
      <c r="K26" s="51">
        <f t="shared" si="1"/>
        <v>0</v>
      </c>
      <c r="M26" s="59">
        <v>0.291</v>
      </c>
      <c r="O26" s="51">
        <f t="shared" si="4"/>
        <v>0</v>
      </c>
      <c r="Q26" s="60">
        <f t="shared" si="2"/>
        <v>0</v>
      </c>
      <c r="S26" s="60">
        <f t="shared" si="3"/>
        <v>0</v>
      </c>
    </row>
    <row r="27" spans="1:19" ht="11.25">
      <c r="A27" s="22" t="s">
        <v>22</v>
      </c>
      <c r="C27" s="23" t="s">
        <v>152</v>
      </c>
      <c r="E27" s="57">
        <v>0</v>
      </c>
      <c r="G27" s="58">
        <v>0.65</v>
      </c>
      <c r="I27" s="57">
        <f t="shared" si="0"/>
        <v>0</v>
      </c>
      <c r="K27" s="51">
        <f t="shared" si="1"/>
        <v>0</v>
      </c>
      <c r="M27" s="59">
        <v>0.3131</v>
      </c>
      <c r="O27" s="51">
        <f t="shared" si="4"/>
        <v>0</v>
      </c>
      <c r="Q27" s="60">
        <f t="shared" si="2"/>
        <v>0</v>
      </c>
      <c r="S27" s="60">
        <f t="shared" si="3"/>
        <v>0</v>
      </c>
    </row>
    <row r="28" spans="1:19" ht="11.25">
      <c r="A28" s="22" t="s">
        <v>23</v>
      </c>
      <c r="C28" s="23" t="s">
        <v>153</v>
      </c>
      <c r="E28" s="57">
        <v>0</v>
      </c>
      <c r="G28" s="58">
        <v>0.65</v>
      </c>
      <c r="I28" s="57">
        <f t="shared" si="0"/>
        <v>0</v>
      </c>
      <c r="K28" s="51">
        <f t="shared" si="1"/>
        <v>0</v>
      </c>
      <c r="M28" s="59">
        <v>0.2204</v>
      </c>
      <c r="O28" s="51">
        <f t="shared" si="4"/>
        <v>0</v>
      </c>
      <c r="Q28" s="60">
        <f t="shared" si="2"/>
        <v>0</v>
      </c>
      <c r="S28" s="60">
        <f t="shared" si="3"/>
        <v>0</v>
      </c>
    </row>
    <row r="29" spans="1:19" ht="11.25">
      <c r="A29" s="22" t="s">
        <v>24</v>
      </c>
      <c r="C29" s="23" t="s">
        <v>154</v>
      </c>
      <c r="E29" s="57">
        <v>0</v>
      </c>
      <c r="G29" s="58">
        <v>0.65</v>
      </c>
      <c r="I29" s="57">
        <f t="shared" si="0"/>
        <v>0</v>
      </c>
      <c r="K29" s="51">
        <f t="shared" si="1"/>
        <v>0</v>
      </c>
      <c r="M29" s="59">
        <v>0.3853</v>
      </c>
      <c r="O29" s="51">
        <f t="shared" si="4"/>
        <v>0</v>
      </c>
      <c r="Q29" s="60">
        <f t="shared" si="2"/>
        <v>0</v>
      </c>
      <c r="S29" s="60">
        <f t="shared" si="3"/>
        <v>0</v>
      </c>
    </row>
    <row r="30" spans="1:19" ht="11.25">
      <c r="A30" s="22" t="s">
        <v>25</v>
      </c>
      <c r="C30" s="23" t="s">
        <v>155</v>
      </c>
      <c r="E30" s="57">
        <v>0</v>
      </c>
      <c r="G30" s="58">
        <v>0.65</v>
      </c>
      <c r="I30" s="57">
        <f t="shared" si="0"/>
        <v>0</v>
      </c>
      <c r="K30" s="51">
        <f t="shared" si="1"/>
        <v>0</v>
      </c>
      <c r="M30" s="59">
        <v>0.4797</v>
      </c>
      <c r="O30" s="51">
        <f t="shared" si="4"/>
        <v>0</v>
      </c>
      <c r="Q30" s="60">
        <f t="shared" si="2"/>
        <v>0</v>
      </c>
      <c r="S30" s="60">
        <f t="shared" si="3"/>
        <v>0</v>
      </c>
    </row>
    <row r="31" spans="1:19" ht="11.25">
      <c r="A31" s="22" t="s">
        <v>26</v>
      </c>
      <c r="C31" s="23" t="s">
        <v>156</v>
      </c>
      <c r="E31" s="57">
        <v>0</v>
      </c>
      <c r="G31" s="58">
        <v>0.65</v>
      </c>
      <c r="I31" s="57">
        <f t="shared" si="0"/>
        <v>0</v>
      </c>
      <c r="K31" s="51">
        <f t="shared" si="1"/>
        <v>0</v>
      </c>
      <c r="M31" s="59">
        <v>0.2901</v>
      </c>
      <c r="O31" s="51">
        <f t="shared" si="4"/>
        <v>0</v>
      </c>
      <c r="Q31" s="60">
        <f t="shared" si="2"/>
        <v>0</v>
      </c>
      <c r="S31" s="60">
        <f t="shared" si="3"/>
        <v>0</v>
      </c>
    </row>
    <row r="32" spans="1:19" ht="11.25">
      <c r="A32" s="22" t="s">
        <v>27</v>
      </c>
      <c r="C32" s="23" t="s">
        <v>157</v>
      </c>
      <c r="E32" s="57">
        <v>0</v>
      </c>
      <c r="G32" s="58">
        <v>0.65</v>
      </c>
      <c r="I32" s="57">
        <f t="shared" si="0"/>
        <v>0</v>
      </c>
      <c r="K32" s="51">
        <f t="shared" si="1"/>
        <v>0</v>
      </c>
      <c r="M32" s="59">
        <v>0.3767</v>
      </c>
      <c r="O32" s="51">
        <f t="shared" si="4"/>
        <v>0</v>
      </c>
      <c r="Q32" s="60">
        <f t="shared" si="2"/>
        <v>0</v>
      </c>
      <c r="S32" s="60">
        <f t="shared" si="3"/>
        <v>0</v>
      </c>
    </row>
    <row r="33" spans="1:19" ht="11.25">
      <c r="A33" s="22" t="s">
        <v>28</v>
      </c>
      <c r="C33" s="23" t="s">
        <v>158</v>
      </c>
      <c r="E33" s="57">
        <v>0</v>
      </c>
      <c r="G33" s="58">
        <v>0.65</v>
      </c>
      <c r="I33" s="57">
        <f t="shared" si="0"/>
        <v>0</v>
      </c>
      <c r="K33" s="51">
        <f t="shared" si="1"/>
        <v>0</v>
      </c>
      <c r="M33" s="59">
        <v>0.304</v>
      </c>
      <c r="O33" s="51">
        <f t="shared" si="4"/>
        <v>0</v>
      </c>
      <c r="Q33" s="60">
        <f t="shared" si="2"/>
        <v>0</v>
      </c>
      <c r="S33" s="60">
        <f t="shared" si="3"/>
        <v>0</v>
      </c>
    </row>
    <row r="34" spans="1:19" ht="11.25">
      <c r="A34" s="22" t="s">
        <v>29</v>
      </c>
      <c r="C34" s="23" t="s">
        <v>159</v>
      </c>
      <c r="E34" s="57">
        <v>0</v>
      </c>
      <c r="G34" s="58">
        <v>0.65</v>
      </c>
      <c r="I34" s="57">
        <f t="shared" si="0"/>
        <v>0</v>
      </c>
      <c r="K34" s="51">
        <f t="shared" si="1"/>
        <v>0</v>
      </c>
      <c r="M34" s="59">
        <v>0.3042</v>
      </c>
      <c r="O34" s="51">
        <f t="shared" si="4"/>
        <v>0</v>
      </c>
      <c r="Q34" s="60">
        <f t="shared" si="2"/>
        <v>0</v>
      </c>
      <c r="S34" s="60">
        <f t="shared" si="3"/>
        <v>0</v>
      </c>
    </row>
    <row r="35" spans="1:19" ht="11.25">
      <c r="A35" s="22" t="s">
        <v>30</v>
      </c>
      <c r="C35" s="23" t="s">
        <v>160</v>
      </c>
      <c r="E35" s="57">
        <v>0</v>
      </c>
      <c r="G35" s="58">
        <v>0.65</v>
      </c>
      <c r="I35" s="57">
        <f t="shared" si="0"/>
        <v>0</v>
      </c>
      <c r="K35" s="51">
        <f t="shared" si="1"/>
        <v>0</v>
      </c>
      <c r="M35" s="59">
        <v>0.3358</v>
      </c>
      <c r="O35" s="51">
        <f t="shared" si="4"/>
        <v>0</v>
      </c>
      <c r="Q35" s="60">
        <f t="shared" si="2"/>
        <v>0</v>
      </c>
      <c r="S35" s="60">
        <f t="shared" si="3"/>
        <v>0</v>
      </c>
    </row>
    <row r="36" spans="1:19" ht="11.25">
      <c r="A36" s="22" t="s">
        <v>31</v>
      </c>
      <c r="C36" s="23" t="s">
        <v>161</v>
      </c>
      <c r="E36" s="57">
        <v>0</v>
      </c>
      <c r="G36" s="58">
        <v>0.65</v>
      </c>
      <c r="I36" s="57">
        <f t="shared" si="0"/>
        <v>0</v>
      </c>
      <c r="K36" s="51">
        <f t="shared" si="1"/>
        <v>0</v>
      </c>
      <c r="M36" s="59">
        <v>0.3853</v>
      </c>
      <c r="O36" s="51">
        <f t="shared" si="4"/>
        <v>0</v>
      </c>
      <c r="Q36" s="60">
        <f t="shared" si="2"/>
        <v>0</v>
      </c>
      <c r="S36" s="60">
        <f t="shared" si="3"/>
        <v>0</v>
      </c>
    </row>
    <row r="37" spans="1:19" ht="11.25">
      <c r="A37" s="22" t="s">
        <v>32</v>
      </c>
      <c r="C37" s="23" t="s">
        <v>162</v>
      </c>
      <c r="E37" s="57">
        <v>0</v>
      </c>
      <c r="G37" s="58">
        <v>0.65</v>
      </c>
      <c r="I37" s="57">
        <f t="shared" si="0"/>
        <v>0</v>
      </c>
      <c r="K37" s="51">
        <f t="shared" si="1"/>
        <v>0</v>
      </c>
      <c r="M37" s="59">
        <v>0.4611</v>
      </c>
      <c r="O37" s="51">
        <f t="shared" si="4"/>
        <v>0</v>
      </c>
      <c r="Q37" s="60">
        <f t="shared" si="2"/>
        <v>0</v>
      </c>
      <c r="S37" s="60">
        <f t="shared" si="3"/>
        <v>0</v>
      </c>
    </row>
    <row r="38" spans="1:19" ht="11.25">
      <c r="A38" s="22" t="s">
        <v>33</v>
      </c>
      <c r="C38" s="23" t="s">
        <v>163</v>
      </c>
      <c r="E38" s="57">
        <v>0</v>
      </c>
      <c r="G38" s="58">
        <v>0.65</v>
      </c>
      <c r="I38" s="57">
        <f t="shared" si="0"/>
        <v>0</v>
      </c>
      <c r="K38" s="51">
        <f t="shared" si="1"/>
        <v>0</v>
      </c>
      <c r="M38" s="59">
        <v>0.4584</v>
      </c>
      <c r="O38" s="51">
        <f t="shared" si="4"/>
        <v>0</v>
      </c>
      <c r="Q38" s="60">
        <f t="shared" si="2"/>
        <v>0</v>
      </c>
      <c r="S38" s="60">
        <f t="shared" si="3"/>
        <v>0</v>
      </c>
    </row>
    <row r="39" spans="1:19" ht="11.25">
      <c r="A39" s="22" t="s">
        <v>34</v>
      </c>
      <c r="C39" s="23" t="s">
        <v>164</v>
      </c>
      <c r="E39" s="57">
        <v>0</v>
      </c>
      <c r="G39" s="58">
        <v>0.65</v>
      </c>
      <c r="I39" s="57">
        <f t="shared" si="0"/>
        <v>0</v>
      </c>
      <c r="K39" s="51">
        <f t="shared" si="1"/>
        <v>0</v>
      </c>
      <c r="M39" s="59">
        <v>0.2324</v>
      </c>
      <c r="O39" s="51">
        <f t="shared" si="4"/>
        <v>0</v>
      </c>
      <c r="Q39" s="60">
        <f t="shared" si="2"/>
        <v>0</v>
      </c>
      <c r="S39" s="60">
        <f t="shared" si="3"/>
        <v>0</v>
      </c>
    </row>
    <row r="40" spans="1:19" ht="11.25">
      <c r="A40" s="22" t="s">
        <v>35</v>
      </c>
      <c r="C40" s="23" t="s">
        <v>165</v>
      </c>
      <c r="E40" s="57">
        <v>0</v>
      </c>
      <c r="G40" s="58">
        <v>0.65</v>
      </c>
      <c r="I40" s="57">
        <f t="shared" si="0"/>
        <v>0</v>
      </c>
      <c r="K40" s="51">
        <f t="shared" si="1"/>
        <v>0</v>
      </c>
      <c r="M40" s="59">
        <v>0.3811</v>
      </c>
      <c r="O40" s="51">
        <f t="shared" si="4"/>
        <v>0</v>
      </c>
      <c r="Q40" s="60">
        <f t="shared" si="2"/>
        <v>0</v>
      </c>
      <c r="S40" s="60">
        <f t="shared" si="3"/>
        <v>0</v>
      </c>
    </row>
    <row r="41" spans="1:19" ht="11.25">
      <c r="A41" s="22" t="s">
        <v>36</v>
      </c>
      <c r="C41" s="23" t="s">
        <v>166</v>
      </c>
      <c r="E41" s="57">
        <v>0</v>
      </c>
      <c r="G41" s="58">
        <v>0.65</v>
      </c>
      <c r="I41" s="57">
        <f t="shared" si="0"/>
        <v>0</v>
      </c>
      <c r="K41" s="51">
        <f t="shared" si="1"/>
        <v>0</v>
      </c>
      <c r="M41" s="59">
        <v>0.283</v>
      </c>
      <c r="O41" s="51">
        <f t="shared" si="4"/>
        <v>0</v>
      </c>
      <c r="Q41" s="60">
        <f t="shared" si="2"/>
        <v>0</v>
      </c>
      <c r="S41" s="60">
        <f t="shared" si="3"/>
        <v>0</v>
      </c>
    </row>
    <row r="42" spans="1:19" ht="11.25">
      <c r="A42" s="22" t="s">
        <v>37</v>
      </c>
      <c r="C42" s="23" t="s">
        <v>167</v>
      </c>
      <c r="E42" s="57">
        <v>0</v>
      </c>
      <c r="G42" s="58">
        <v>0.65</v>
      </c>
      <c r="I42" s="57">
        <f t="shared" si="0"/>
        <v>0</v>
      </c>
      <c r="K42" s="51">
        <f t="shared" si="1"/>
        <v>0</v>
      </c>
      <c r="M42" s="59">
        <v>0.4348</v>
      </c>
      <c r="O42" s="51">
        <f t="shared" si="4"/>
        <v>0</v>
      </c>
      <c r="Q42" s="60">
        <f t="shared" si="2"/>
        <v>0</v>
      </c>
      <c r="S42" s="60">
        <f t="shared" si="3"/>
        <v>0</v>
      </c>
    </row>
    <row r="43" spans="1:19" ht="11.25">
      <c r="A43" s="22" t="s">
        <v>38</v>
      </c>
      <c r="C43" s="23" t="s">
        <v>168</v>
      </c>
      <c r="E43" s="57">
        <v>0</v>
      </c>
      <c r="G43" s="58">
        <v>0.65</v>
      </c>
      <c r="I43" s="57">
        <f t="shared" si="0"/>
        <v>0</v>
      </c>
      <c r="K43" s="51">
        <f t="shared" si="1"/>
        <v>0</v>
      </c>
      <c r="M43" s="59">
        <v>0.2898</v>
      </c>
      <c r="O43" s="51">
        <f t="shared" si="4"/>
        <v>0</v>
      </c>
      <c r="Q43" s="60">
        <f t="shared" si="2"/>
        <v>0</v>
      </c>
      <c r="S43" s="60">
        <f t="shared" si="3"/>
        <v>0</v>
      </c>
    </row>
    <row r="44" spans="1:19" ht="11.25">
      <c r="A44" s="22" t="s">
        <v>39</v>
      </c>
      <c r="C44" s="23" t="s">
        <v>169</v>
      </c>
      <c r="E44" s="57">
        <v>0</v>
      </c>
      <c r="G44" s="58">
        <v>0.65</v>
      </c>
      <c r="I44" s="57">
        <f t="shared" si="0"/>
        <v>0</v>
      </c>
      <c r="K44" s="51">
        <f t="shared" si="1"/>
        <v>0</v>
      </c>
      <c r="M44" s="59">
        <v>0.3687</v>
      </c>
      <c r="O44" s="51">
        <f t="shared" si="4"/>
        <v>0</v>
      </c>
      <c r="Q44" s="60">
        <f t="shared" si="2"/>
        <v>0</v>
      </c>
      <c r="S44" s="60">
        <f t="shared" si="3"/>
        <v>0</v>
      </c>
    </row>
    <row r="45" spans="1:19" ht="11.25">
      <c r="A45" s="22" t="s">
        <v>40</v>
      </c>
      <c r="C45" s="23" t="s">
        <v>170</v>
      </c>
      <c r="E45" s="57">
        <v>0</v>
      </c>
      <c r="G45" s="58">
        <v>0.65</v>
      </c>
      <c r="I45" s="57">
        <f t="shared" si="0"/>
        <v>0</v>
      </c>
      <c r="K45" s="51">
        <f t="shared" si="1"/>
        <v>0</v>
      </c>
      <c r="M45" s="59">
        <v>0.4871</v>
      </c>
      <c r="O45" s="51">
        <f t="shared" si="4"/>
        <v>0</v>
      </c>
      <c r="Q45" s="60">
        <f t="shared" si="2"/>
        <v>0</v>
      </c>
      <c r="S45" s="60">
        <f t="shared" si="3"/>
        <v>0</v>
      </c>
    </row>
    <row r="46" spans="1:19" ht="11.25">
      <c r="A46" s="22" t="s">
        <v>41</v>
      </c>
      <c r="C46" s="23" t="s">
        <v>171</v>
      </c>
      <c r="E46" s="57">
        <v>0</v>
      </c>
      <c r="G46" s="58">
        <v>0.65</v>
      </c>
      <c r="I46" s="57">
        <f t="shared" si="0"/>
        <v>0</v>
      </c>
      <c r="K46" s="51">
        <f t="shared" si="1"/>
        <v>0</v>
      </c>
      <c r="M46" s="59">
        <v>0.2109</v>
      </c>
      <c r="O46" s="51">
        <f t="shared" si="4"/>
        <v>0</v>
      </c>
      <c r="Q46" s="60">
        <f t="shared" si="2"/>
        <v>0</v>
      </c>
      <c r="S46" s="60">
        <f t="shared" si="3"/>
        <v>0</v>
      </c>
    </row>
    <row r="47" spans="1:19" ht="11.25">
      <c r="A47" s="22" t="s">
        <v>42</v>
      </c>
      <c r="C47" s="23" t="s">
        <v>172</v>
      </c>
      <c r="E47" s="57">
        <v>0</v>
      </c>
      <c r="G47" s="58">
        <v>0.65</v>
      </c>
      <c r="I47" s="57">
        <f t="shared" si="0"/>
        <v>0</v>
      </c>
      <c r="K47" s="51">
        <f t="shared" si="1"/>
        <v>0</v>
      </c>
      <c r="M47" s="59">
        <v>0.3471</v>
      </c>
      <c r="O47" s="51">
        <f t="shared" si="4"/>
        <v>0</v>
      </c>
      <c r="Q47" s="60">
        <f t="shared" si="2"/>
        <v>0</v>
      </c>
      <c r="S47" s="60">
        <f t="shared" si="3"/>
        <v>0</v>
      </c>
    </row>
    <row r="48" spans="1:19" ht="11.25">
      <c r="A48" s="22" t="s">
        <v>43</v>
      </c>
      <c r="C48" s="23" t="s">
        <v>173</v>
      </c>
      <c r="E48" s="57">
        <v>0</v>
      </c>
      <c r="G48" s="58">
        <v>0.65</v>
      </c>
      <c r="I48" s="57">
        <f t="shared" si="0"/>
        <v>0</v>
      </c>
      <c r="K48" s="51">
        <f t="shared" si="1"/>
        <v>0</v>
      </c>
      <c r="M48" s="59">
        <v>0.2266</v>
      </c>
      <c r="O48" s="51">
        <f t="shared" si="4"/>
        <v>0</v>
      </c>
      <c r="Q48" s="60">
        <f t="shared" si="2"/>
        <v>0</v>
      </c>
      <c r="S48" s="60">
        <f t="shared" si="3"/>
        <v>0</v>
      </c>
    </row>
    <row r="49" spans="1:19" ht="11.25">
      <c r="A49" s="22" t="s">
        <v>44</v>
      </c>
      <c r="C49" s="23" t="s">
        <v>174</v>
      </c>
      <c r="E49" s="57">
        <v>0</v>
      </c>
      <c r="G49" s="58">
        <v>0.65</v>
      </c>
      <c r="I49" s="57">
        <f t="shared" si="0"/>
        <v>0</v>
      </c>
      <c r="K49" s="51">
        <f t="shared" si="1"/>
        <v>0</v>
      </c>
      <c r="M49" s="59">
        <v>0.2335</v>
      </c>
      <c r="O49" s="51">
        <f t="shared" si="4"/>
        <v>0</v>
      </c>
      <c r="Q49" s="60">
        <f t="shared" si="2"/>
        <v>0</v>
      </c>
      <c r="S49" s="60">
        <f t="shared" si="3"/>
        <v>0</v>
      </c>
    </row>
    <row r="50" spans="1:19" ht="11.25">
      <c r="A50" s="22" t="s">
        <v>45</v>
      </c>
      <c r="C50" s="23" t="s">
        <v>175</v>
      </c>
      <c r="E50" s="57">
        <v>0</v>
      </c>
      <c r="G50" s="58">
        <v>0.65</v>
      </c>
      <c r="I50" s="57">
        <f t="shared" si="0"/>
        <v>0</v>
      </c>
      <c r="K50" s="51">
        <f t="shared" si="1"/>
        <v>0</v>
      </c>
      <c r="M50" s="59">
        <v>0.4444</v>
      </c>
      <c r="O50" s="51">
        <f t="shared" si="4"/>
        <v>0</v>
      </c>
      <c r="Q50" s="60">
        <f t="shared" si="2"/>
        <v>0</v>
      </c>
      <c r="S50" s="60">
        <f t="shared" si="3"/>
        <v>0</v>
      </c>
    </row>
    <row r="51" spans="1:19" ht="11.25">
      <c r="A51" s="22" t="s">
        <v>46</v>
      </c>
      <c r="C51" s="23" t="s">
        <v>176</v>
      </c>
      <c r="E51" s="57">
        <v>0</v>
      </c>
      <c r="G51" s="58">
        <v>0.65</v>
      </c>
      <c r="I51" s="57">
        <f t="shared" si="0"/>
        <v>0</v>
      </c>
      <c r="K51" s="51">
        <f t="shared" si="1"/>
        <v>0</v>
      </c>
      <c r="M51" s="59">
        <v>0.3755</v>
      </c>
      <c r="O51" s="51">
        <f t="shared" si="4"/>
        <v>0</v>
      </c>
      <c r="Q51" s="60">
        <f t="shared" si="2"/>
        <v>0</v>
      </c>
      <c r="S51" s="60">
        <f t="shared" si="3"/>
        <v>0</v>
      </c>
    </row>
    <row r="52" spans="1:19" ht="11.25">
      <c r="A52" s="22" t="s">
        <v>47</v>
      </c>
      <c r="C52" s="23" t="s">
        <v>177</v>
      </c>
      <c r="E52" s="57">
        <v>0</v>
      </c>
      <c r="G52" s="58">
        <v>0.65</v>
      </c>
      <c r="I52" s="57">
        <f t="shared" si="0"/>
        <v>0</v>
      </c>
      <c r="K52" s="51">
        <f t="shared" si="1"/>
        <v>0</v>
      </c>
      <c r="M52" s="59">
        <v>0.2786</v>
      </c>
      <c r="O52" s="51">
        <f t="shared" si="4"/>
        <v>0</v>
      </c>
      <c r="Q52" s="60">
        <f t="shared" si="2"/>
        <v>0</v>
      </c>
      <c r="S52" s="60">
        <f t="shared" si="3"/>
        <v>0</v>
      </c>
    </row>
    <row r="53" spans="1:19" ht="11.25">
      <c r="A53" s="22" t="s">
        <v>48</v>
      </c>
      <c r="C53" s="23" t="s">
        <v>178</v>
      </c>
      <c r="E53" s="57">
        <v>0</v>
      </c>
      <c r="G53" s="58">
        <v>0.65</v>
      </c>
      <c r="I53" s="57">
        <f t="shared" si="0"/>
        <v>0</v>
      </c>
      <c r="K53" s="51">
        <f t="shared" si="1"/>
        <v>0</v>
      </c>
      <c r="M53" s="59">
        <v>0.3822</v>
      </c>
      <c r="O53" s="51">
        <f t="shared" si="4"/>
        <v>0</v>
      </c>
      <c r="Q53" s="60">
        <f t="shared" si="2"/>
        <v>0</v>
      </c>
      <c r="S53" s="60">
        <f t="shared" si="3"/>
        <v>0</v>
      </c>
    </row>
    <row r="54" spans="1:19" ht="11.25">
      <c r="A54" s="22" t="s">
        <v>49</v>
      </c>
      <c r="C54" s="23" t="s">
        <v>179</v>
      </c>
      <c r="E54" s="57">
        <v>0</v>
      </c>
      <c r="G54" s="58">
        <v>0.65</v>
      </c>
      <c r="I54" s="57">
        <f t="shared" si="0"/>
        <v>0</v>
      </c>
      <c r="K54" s="51">
        <f t="shared" si="1"/>
        <v>0</v>
      </c>
      <c r="M54" s="59">
        <v>0.3613</v>
      </c>
      <c r="O54" s="51">
        <f t="shared" si="4"/>
        <v>0</v>
      </c>
      <c r="Q54" s="60">
        <f t="shared" si="2"/>
        <v>0</v>
      </c>
      <c r="S54" s="60">
        <f t="shared" si="3"/>
        <v>0</v>
      </c>
    </row>
    <row r="55" spans="1:19" ht="11.25">
      <c r="A55" s="22" t="s">
        <v>50</v>
      </c>
      <c r="C55" s="23" t="s">
        <v>180</v>
      </c>
      <c r="E55" s="57">
        <v>0</v>
      </c>
      <c r="G55" s="58">
        <v>0.65</v>
      </c>
      <c r="I55" s="57">
        <f t="shared" si="0"/>
        <v>0</v>
      </c>
      <c r="K55" s="51">
        <f t="shared" si="1"/>
        <v>0</v>
      </c>
      <c r="M55" s="59">
        <v>0.4483</v>
      </c>
      <c r="O55" s="51">
        <f t="shared" si="4"/>
        <v>0</v>
      </c>
      <c r="Q55" s="60">
        <f t="shared" si="2"/>
        <v>0</v>
      </c>
      <c r="S55" s="60">
        <f t="shared" si="3"/>
        <v>0</v>
      </c>
    </row>
    <row r="56" spans="1:19" ht="11.25">
      <c r="A56" s="22" t="s">
        <v>51</v>
      </c>
      <c r="C56" s="23" t="s">
        <v>181</v>
      </c>
      <c r="E56" s="57">
        <v>0</v>
      </c>
      <c r="G56" s="58">
        <v>0.65</v>
      </c>
      <c r="I56" s="57">
        <f t="shared" si="0"/>
        <v>0</v>
      </c>
      <c r="K56" s="51">
        <f t="shared" si="1"/>
        <v>0</v>
      </c>
      <c r="M56" s="59">
        <v>0.3144</v>
      </c>
      <c r="O56" s="51">
        <f t="shared" si="4"/>
        <v>0</v>
      </c>
      <c r="Q56" s="60">
        <f t="shared" si="2"/>
        <v>0</v>
      </c>
      <c r="S56" s="60">
        <f t="shared" si="3"/>
        <v>0</v>
      </c>
    </row>
    <row r="57" spans="1:19" ht="11.25">
      <c r="A57" s="22" t="s">
        <v>52</v>
      </c>
      <c r="C57" s="23" t="s">
        <v>182</v>
      </c>
      <c r="E57" s="57">
        <v>0</v>
      </c>
      <c r="G57" s="58">
        <v>0.65</v>
      </c>
      <c r="I57" s="57">
        <f t="shared" si="0"/>
        <v>0</v>
      </c>
      <c r="K57" s="51">
        <f t="shared" si="1"/>
        <v>0</v>
      </c>
      <c r="M57" s="59">
        <v>0.3627</v>
      </c>
      <c r="O57" s="51">
        <f t="shared" si="4"/>
        <v>0</v>
      </c>
      <c r="Q57" s="60">
        <f t="shared" si="2"/>
        <v>0</v>
      </c>
      <c r="S57" s="60">
        <f t="shared" si="3"/>
        <v>0</v>
      </c>
    </row>
    <row r="58" spans="1:19" ht="11.25">
      <c r="A58" s="22" t="s">
        <v>53</v>
      </c>
      <c r="C58" s="23" t="s">
        <v>183</v>
      </c>
      <c r="E58" s="57">
        <v>0</v>
      </c>
      <c r="G58" s="58">
        <v>0.65</v>
      </c>
      <c r="I58" s="57">
        <f t="shared" si="0"/>
        <v>0</v>
      </c>
      <c r="K58" s="51">
        <f t="shared" si="1"/>
        <v>0</v>
      </c>
      <c r="M58" s="59">
        <v>0.3853</v>
      </c>
      <c r="O58" s="51">
        <f t="shared" si="4"/>
        <v>0</v>
      </c>
      <c r="Q58" s="60">
        <f t="shared" si="2"/>
        <v>0</v>
      </c>
      <c r="S58" s="60">
        <f t="shared" si="3"/>
        <v>0</v>
      </c>
    </row>
    <row r="59" spans="1:19" ht="11.25">
      <c r="A59" s="22" t="s">
        <v>54</v>
      </c>
      <c r="C59" s="23" t="s">
        <v>184</v>
      </c>
      <c r="E59" s="57">
        <v>0</v>
      </c>
      <c r="G59" s="58">
        <v>0.65</v>
      </c>
      <c r="I59" s="57">
        <f t="shared" si="0"/>
        <v>0</v>
      </c>
      <c r="K59" s="51">
        <f t="shared" si="1"/>
        <v>0</v>
      </c>
      <c r="M59" s="59">
        <v>0.4391</v>
      </c>
      <c r="O59" s="51">
        <f t="shared" si="4"/>
        <v>0</v>
      </c>
      <c r="Q59" s="60">
        <f t="shared" si="2"/>
        <v>0</v>
      </c>
      <c r="S59" s="60">
        <f t="shared" si="3"/>
        <v>0</v>
      </c>
    </row>
    <row r="60" spans="1:19" ht="11.25">
      <c r="A60" s="22" t="s">
        <v>55</v>
      </c>
      <c r="C60" s="23" t="s">
        <v>185</v>
      </c>
      <c r="E60" s="57">
        <v>0</v>
      </c>
      <c r="G60" s="58">
        <v>0.65</v>
      </c>
      <c r="I60" s="57">
        <f t="shared" si="0"/>
        <v>0</v>
      </c>
      <c r="K60" s="51">
        <f t="shared" si="1"/>
        <v>0</v>
      </c>
      <c r="M60" s="59">
        <v>0.2245</v>
      </c>
      <c r="O60" s="51">
        <f t="shared" si="4"/>
        <v>0</v>
      </c>
      <c r="Q60" s="60">
        <f t="shared" si="2"/>
        <v>0</v>
      </c>
      <c r="S60" s="60">
        <f t="shared" si="3"/>
        <v>0</v>
      </c>
    </row>
    <row r="61" spans="1:19" ht="11.25">
      <c r="A61" s="22" t="s">
        <v>56</v>
      </c>
      <c r="C61" s="23" t="s">
        <v>186</v>
      </c>
      <c r="E61" s="57">
        <v>0</v>
      </c>
      <c r="G61" s="58">
        <v>0.65</v>
      </c>
      <c r="I61" s="57">
        <f t="shared" si="0"/>
        <v>0</v>
      </c>
      <c r="K61" s="51">
        <f t="shared" si="1"/>
        <v>0</v>
      </c>
      <c r="M61" s="61">
        <v>0.4764</v>
      </c>
      <c r="O61" s="51">
        <f t="shared" si="4"/>
        <v>0</v>
      </c>
      <c r="Q61" s="60">
        <f t="shared" si="2"/>
        <v>0</v>
      </c>
      <c r="S61" s="60">
        <f t="shared" si="3"/>
        <v>0</v>
      </c>
    </row>
    <row r="62" spans="1:19" ht="11.25">
      <c r="A62" s="22" t="s">
        <v>57</v>
      </c>
      <c r="C62" s="23" t="s">
        <v>187</v>
      </c>
      <c r="E62" s="57">
        <v>0</v>
      </c>
      <c r="G62" s="58">
        <v>0.65</v>
      </c>
      <c r="I62" s="57">
        <f t="shared" si="0"/>
        <v>0</v>
      </c>
      <c r="K62" s="51">
        <f t="shared" si="1"/>
        <v>0</v>
      </c>
      <c r="M62" s="59">
        <v>0.4401</v>
      </c>
      <c r="O62" s="51">
        <f t="shared" si="4"/>
        <v>0</v>
      </c>
      <c r="Q62" s="60">
        <f t="shared" si="2"/>
        <v>0</v>
      </c>
      <c r="S62" s="60">
        <f t="shared" si="3"/>
        <v>0</v>
      </c>
    </row>
    <row r="63" spans="1:19" ht="11.25">
      <c r="A63" s="22" t="s">
        <v>58</v>
      </c>
      <c r="C63" s="23" t="s">
        <v>188</v>
      </c>
      <c r="E63" s="57">
        <v>0</v>
      </c>
      <c r="G63" s="58">
        <v>0.65</v>
      </c>
      <c r="I63" s="57">
        <f t="shared" si="0"/>
        <v>0</v>
      </c>
      <c r="K63" s="51">
        <f t="shared" si="1"/>
        <v>0</v>
      </c>
      <c r="M63" s="59">
        <v>0.1698</v>
      </c>
      <c r="O63" s="51">
        <f t="shared" si="4"/>
        <v>0</v>
      </c>
      <c r="Q63" s="60">
        <f t="shared" si="2"/>
        <v>0</v>
      </c>
      <c r="S63" s="60">
        <f t="shared" si="3"/>
        <v>0</v>
      </c>
    </row>
    <row r="64" spans="1:19" ht="11.25">
      <c r="A64" s="22" t="s">
        <v>59</v>
      </c>
      <c r="C64" s="23" t="s">
        <v>189</v>
      </c>
      <c r="E64" s="57">
        <v>0</v>
      </c>
      <c r="G64" s="58">
        <v>0.65</v>
      </c>
      <c r="I64" s="57">
        <f t="shared" si="0"/>
        <v>0</v>
      </c>
      <c r="K64" s="51">
        <f t="shared" si="1"/>
        <v>0</v>
      </c>
      <c r="M64" s="59">
        <v>0.3355</v>
      </c>
      <c r="O64" s="51">
        <f t="shared" si="4"/>
        <v>0</v>
      </c>
      <c r="Q64" s="60">
        <f t="shared" si="2"/>
        <v>0</v>
      </c>
      <c r="S64" s="60">
        <f t="shared" si="3"/>
        <v>0</v>
      </c>
    </row>
    <row r="65" spans="1:19" ht="11.25">
      <c r="A65" s="22" t="s">
        <v>60</v>
      </c>
      <c r="C65" s="23" t="s">
        <v>190</v>
      </c>
      <c r="E65" s="57">
        <v>0</v>
      </c>
      <c r="G65" s="58">
        <v>0.65</v>
      </c>
      <c r="I65" s="57">
        <f t="shared" si="0"/>
        <v>0</v>
      </c>
      <c r="K65" s="51">
        <f t="shared" si="1"/>
        <v>0</v>
      </c>
      <c r="M65" s="59">
        <v>0.4271</v>
      </c>
      <c r="O65" s="51">
        <f t="shared" si="4"/>
        <v>0</v>
      </c>
      <c r="Q65" s="60">
        <f t="shared" si="2"/>
        <v>0</v>
      </c>
      <c r="S65" s="60">
        <f t="shared" si="3"/>
        <v>0</v>
      </c>
    </row>
    <row r="66" spans="1:19" ht="11.25">
      <c r="A66" s="22" t="s">
        <v>61</v>
      </c>
      <c r="C66" s="23" t="s">
        <v>191</v>
      </c>
      <c r="E66" s="57">
        <v>0</v>
      </c>
      <c r="G66" s="58">
        <v>0.65</v>
      </c>
      <c r="I66" s="57">
        <f t="shared" si="0"/>
        <v>0</v>
      </c>
      <c r="K66" s="51">
        <f t="shared" si="1"/>
        <v>0</v>
      </c>
      <c r="M66" s="59">
        <v>0.2286</v>
      </c>
      <c r="O66" s="51">
        <f t="shared" si="4"/>
        <v>0</v>
      </c>
      <c r="Q66" s="60">
        <f t="shared" si="2"/>
        <v>0</v>
      </c>
      <c r="S66" s="60">
        <f t="shared" si="3"/>
        <v>0</v>
      </c>
    </row>
    <row r="67" spans="1:19" ht="11.25">
      <c r="A67" s="22" t="s">
        <v>62</v>
      </c>
      <c r="C67" s="23" t="s">
        <v>192</v>
      </c>
      <c r="E67" s="57">
        <v>0</v>
      </c>
      <c r="G67" s="58">
        <v>0.65</v>
      </c>
      <c r="I67" s="57">
        <f t="shared" si="0"/>
        <v>0</v>
      </c>
      <c r="K67" s="51">
        <f t="shared" si="1"/>
        <v>0</v>
      </c>
      <c r="M67" s="59">
        <v>0.4333</v>
      </c>
      <c r="O67" s="51">
        <f t="shared" si="4"/>
        <v>0</v>
      </c>
      <c r="Q67" s="60">
        <f t="shared" si="2"/>
        <v>0</v>
      </c>
      <c r="S67" s="60">
        <f t="shared" si="3"/>
        <v>0</v>
      </c>
    </row>
    <row r="68" spans="1:19" ht="11.25">
      <c r="A68" s="22" t="s">
        <v>63</v>
      </c>
      <c r="C68" s="23" t="s">
        <v>193</v>
      </c>
      <c r="E68" s="57">
        <v>0</v>
      </c>
      <c r="G68" s="58">
        <v>0.65</v>
      </c>
      <c r="I68" s="57">
        <f t="shared" si="0"/>
        <v>0</v>
      </c>
      <c r="K68" s="51">
        <f t="shared" si="1"/>
        <v>0</v>
      </c>
      <c r="M68" s="59">
        <v>0.2834</v>
      </c>
      <c r="O68" s="51">
        <f t="shared" si="4"/>
        <v>0</v>
      </c>
      <c r="Q68" s="60">
        <f t="shared" si="2"/>
        <v>0</v>
      </c>
      <c r="S68" s="60">
        <f t="shared" si="3"/>
        <v>0</v>
      </c>
    </row>
    <row r="69" spans="1:19" ht="11.25">
      <c r="A69" s="22" t="s">
        <v>64</v>
      </c>
      <c r="C69" s="23" t="s">
        <v>194</v>
      </c>
      <c r="E69" s="57">
        <v>0</v>
      </c>
      <c r="G69" s="58">
        <v>0.65</v>
      </c>
      <c r="I69" s="57">
        <f t="shared" si="0"/>
        <v>0</v>
      </c>
      <c r="K69" s="51">
        <f t="shared" si="1"/>
        <v>0</v>
      </c>
      <c r="M69" s="59">
        <v>0.3132</v>
      </c>
      <c r="O69" s="51">
        <f t="shared" si="4"/>
        <v>0</v>
      </c>
      <c r="Q69" s="60">
        <f t="shared" si="2"/>
        <v>0</v>
      </c>
      <c r="S69" s="60">
        <f t="shared" si="3"/>
        <v>0</v>
      </c>
    </row>
    <row r="70" spans="1:19" ht="11.25">
      <c r="A70" s="22" t="s">
        <v>65</v>
      </c>
      <c r="C70" s="23" t="s">
        <v>195</v>
      </c>
      <c r="E70" s="57">
        <v>0</v>
      </c>
      <c r="G70" s="58">
        <v>0.65</v>
      </c>
      <c r="I70" s="57">
        <f t="shared" si="0"/>
        <v>0</v>
      </c>
      <c r="K70" s="51">
        <f t="shared" si="1"/>
        <v>0</v>
      </c>
      <c r="M70" s="59">
        <v>0.4329</v>
      </c>
      <c r="O70" s="51">
        <f t="shared" si="4"/>
        <v>0</v>
      </c>
      <c r="Q70" s="60">
        <f t="shared" si="2"/>
        <v>0</v>
      </c>
      <c r="S70" s="60">
        <f t="shared" si="3"/>
        <v>0</v>
      </c>
    </row>
    <row r="71" spans="1:19" ht="11.25">
      <c r="A71" s="22" t="s">
        <v>66</v>
      </c>
      <c r="C71" s="23" t="s">
        <v>196</v>
      </c>
      <c r="E71" s="57">
        <v>0</v>
      </c>
      <c r="G71" s="58">
        <v>0.65</v>
      </c>
      <c r="I71" s="57">
        <f t="shared" si="0"/>
        <v>0</v>
      </c>
      <c r="K71" s="51">
        <f t="shared" si="1"/>
        <v>0</v>
      </c>
      <c r="M71" s="59">
        <v>0.1971</v>
      </c>
      <c r="O71" s="51">
        <f t="shared" si="4"/>
        <v>0</v>
      </c>
      <c r="Q71" s="60">
        <f t="shared" si="2"/>
        <v>0</v>
      </c>
      <c r="S71" s="60">
        <f t="shared" si="3"/>
        <v>0</v>
      </c>
    </row>
    <row r="72" spans="1:19" ht="11.25">
      <c r="A72" s="22" t="s">
        <v>67</v>
      </c>
      <c r="C72" s="23" t="s">
        <v>197</v>
      </c>
      <c r="E72" s="57">
        <v>0</v>
      </c>
      <c r="G72" s="58">
        <v>0.65</v>
      </c>
      <c r="I72" s="57">
        <f t="shared" si="0"/>
        <v>0</v>
      </c>
      <c r="K72" s="51">
        <f t="shared" si="1"/>
        <v>0</v>
      </c>
      <c r="M72" s="59">
        <v>0.3304</v>
      </c>
      <c r="O72" s="51">
        <f t="shared" si="4"/>
        <v>0</v>
      </c>
      <c r="Q72" s="60">
        <f t="shared" si="2"/>
        <v>0</v>
      </c>
      <c r="S72" s="60">
        <f t="shared" si="3"/>
        <v>0</v>
      </c>
    </row>
    <row r="73" spans="1:19" ht="11.25">
      <c r="A73" s="22" t="s">
        <v>68</v>
      </c>
      <c r="C73" s="23" t="s">
        <v>198</v>
      </c>
      <c r="E73" s="57">
        <v>0</v>
      </c>
      <c r="G73" s="58">
        <v>0.65</v>
      </c>
      <c r="I73" s="57">
        <f t="shared" si="0"/>
        <v>0</v>
      </c>
      <c r="K73" s="51">
        <f t="shared" si="1"/>
        <v>0</v>
      </c>
      <c r="M73" s="59">
        <v>0.2686</v>
      </c>
      <c r="O73" s="51">
        <f t="shared" si="4"/>
        <v>0</v>
      </c>
      <c r="Q73" s="60">
        <f t="shared" si="2"/>
        <v>0</v>
      </c>
      <c r="S73" s="60">
        <f t="shared" si="3"/>
        <v>0</v>
      </c>
    </row>
    <row r="74" spans="1:19" ht="11.25">
      <c r="A74" s="22" t="s">
        <v>69</v>
      </c>
      <c r="C74" s="23" t="s">
        <v>199</v>
      </c>
      <c r="E74" s="57">
        <v>0</v>
      </c>
      <c r="G74" s="58">
        <v>0.65</v>
      </c>
      <c r="I74" s="57">
        <f aca="true" t="shared" si="5" ref="I74:I137">E74*G74</f>
        <v>0</v>
      </c>
      <c r="K74" s="51">
        <f aca="true" t="shared" si="6" ref="K74:K135">E74-I74</f>
        <v>0</v>
      </c>
      <c r="M74" s="59">
        <v>0.4083</v>
      </c>
      <c r="O74" s="51">
        <f t="shared" si="4"/>
        <v>0</v>
      </c>
      <c r="Q74" s="60">
        <f aca="true" t="shared" si="7" ref="Q74:Q135">K74-O74</f>
        <v>0</v>
      </c>
      <c r="S74" s="60">
        <f aca="true" t="shared" si="8" ref="S74:S137">E74-(I74+O74+Q74)</f>
        <v>0</v>
      </c>
    </row>
    <row r="75" spans="1:19" ht="11.25">
      <c r="A75" s="22" t="s">
        <v>70</v>
      </c>
      <c r="C75" s="23" t="s">
        <v>200</v>
      </c>
      <c r="E75" s="57">
        <v>0</v>
      </c>
      <c r="G75" s="58">
        <v>0.65</v>
      </c>
      <c r="I75" s="57">
        <f t="shared" si="5"/>
        <v>0</v>
      </c>
      <c r="K75" s="51">
        <f t="shared" si="6"/>
        <v>0</v>
      </c>
      <c r="M75" s="59">
        <v>0.2865</v>
      </c>
      <c r="O75" s="51">
        <f aca="true" t="shared" si="9" ref="O75:O135">K75*M75</f>
        <v>0</v>
      </c>
      <c r="Q75" s="60">
        <f t="shared" si="7"/>
        <v>0</v>
      </c>
      <c r="S75" s="60">
        <f t="shared" si="8"/>
        <v>0</v>
      </c>
    </row>
    <row r="76" spans="1:19" ht="11.25">
      <c r="A76" s="22" t="s">
        <v>71</v>
      </c>
      <c r="C76" s="23" t="s">
        <v>201</v>
      </c>
      <c r="E76" s="57">
        <v>0</v>
      </c>
      <c r="G76" s="58">
        <v>0.65</v>
      </c>
      <c r="I76" s="57">
        <f t="shared" si="5"/>
        <v>0</v>
      </c>
      <c r="K76" s="51">
        <f t="shared" si="6"/>
        <v>0</v>
      </c>
      <c r="M76" s="59">
        <v>0.2539</v>
      </c>
      <c r="O76" s="51">
        <f t="shared" si="9"/>
        <v>0</v>
      </c>
      <c r="Q76" s="60">
        <f t="shared" si="7"/>
        <v>0</v>
      </c>
      <c r="S76" s="60">
        <f t="shared" si="8"/>
        <v>0</v>
      </c>
    </row>
    <row r="77" spans="1:19" ht="11.25">
      <c r="A77" s="22" t="s">
        <v>72</v>
      </c>
      <c r="C77" s="23" t="s">
        <v>202</v>
      </c>
      <c r="E77" s="57">
        <v>0</v>
      </c>
      <c r="G77" s="58">
        <v>0.65</v>
      </c>
      <c r="I77" s="57">
        <f t="shared" si="5"/>
        <v>0</v>
      </c>
      <c r="K77" s="51">
        <f t="shared" si="6"/>
        <v>0</v>
      </c>
      <c r="M77" s="59">
        <v>0.2355</v>
      </c>
      <c r="O77" s="51">
        <f t="shared" si="9"/>
        <v>0</v>
      </c>
      <c r="Q77" s="60">
        <f t="shared" si="7"/>
        <v>0</v>
      </c>
      <c r="S77" s="60">
        <f t="shared" si="8"/>
        <v>0</v>
      </c>
    </row>
    <row r="78" spans="1:19" ht="11.25">
      <c r="A78" s="22" t="s">
        <v>73</v>
      </c>
      <c r="C78" s="23" t="s">
        <v>203</v>
      </c>
      <c r="E78" s="57">
        <v>0</v>
      </c>
      <c r="G78" s="58">
        <v>0.65</v>
      </c>
      <c r="I78" s="57">
        <f t="shared" si="5"/>
        <v>0</v>
      </c>
      <c r="K78" s="51">
        <f t="shared" si="6"/>
        <v>0</v>
      </c>
      <c r="M78" s="59">
        <v>0.4342</v>
      </c>
      <c r="O78" s="51">
        <f t="shared" si="9"/>
        <v>0</v>
      </c>
      <c r="Q78" s="60">
        <f t="shared" si="7"/>
        <v>0</v>
      </c>
      <c r="S78" s="60">
        <f t="shared" si="8"/>
        <v>0</v>
      </c>
    </row>
    <row r="79" spans="1:19" ht="11.25">
      <c r="A79" s="22" t="s">
        <v>74</v>
      </c>
      <c r="C79" s="23" t="s">
        <v>204</v>
      </c>
      <c r="E79" s="57">
        <v>0</v>
      </c>
      <c r="G79" s="58">
        <v>0.65</v>
      </c>
      <c r="I79" s="57">
        <f t="shared" si="5"/>
        <v>0</v>
      </c>
      <c r="K79" s="51">
        <f t="shared" si="6"/>
        <v>0</v>
      </c>
      <c r="M79" s="59">
        <v>0.2232</v>
      </c>
      <c r="O79" s="51">
        <f t="shared" si="9"/>
        <v>0</v>
      </c>
      <c r="Q79" s="60">
        <f t="shared" si="7"/>
        <v>0</v>
      </c>
      <c r="S79" s="60">
        <f t="shared" si="8"/>
        <v>0</v>
      </c>
    </row>
    <row r="80" spans="1:19" ht="11.25">
      <c r="A80" s="22" t="s">
        <v>75</v>
      </c>
      <c r="C80" s="23" t="s">
        <v>205</v>
      </c>
      <c r="E80" s="57">
        <v>0</v>
      </c>
      <c r="G80" s="58">
        <v>0.65</v>
      </c>
      <c r="I80" s="57">
        <f t="shared" si="5"/>
        <v>0</v>
      </c>
      <c r="K80" s="51">
        <f t="shared" si="6"/>
        <v>0</v>
      </c>
      <c r="M80" s="59">
        <v>0.3716</v>
      </c>
      <c r="O80" s="51">
        <f t="shared" si="9"/>
        <v>0</v>
      </c>
      <c r="Q80" s="60">
        <f t="shared" si="7"/>
        <v>0</v>
      </c>
      <c r="S80" s="60">
        <f t="shared" si="8"/>
        <v>0</v>
      </c>
    </row>
    <row r="81" spans="1:19" ht="11.25">
      <c r="A81" s="22" t="s">
        <v>76</v>
      </c>
      <c r="C81" s="23" t="s">
        <v>206</v>
      </c>
      <c r="E81" s="57">
        <v>0</v>
      </c>
      <c r="G81" s="58">
        <v>0.65</v>
      </c>
      <c r="I81" s="57">
        <f t="shared" si="5"/>
        <v>0</v>
      </c>
      <c r="K81" s="51">
        <f t="shared" si="6"/>
        <v>0</v>
      </c>
      <c r="M81" s="59">
        <v>0.3414</v>
      </c>
      <c r="O81" s="51">
        <f t="shared" si="9"/>
        <v>0</v>
      </c>
      <c r="Q81" s="60">
        <f t="shared" si="7"/>
        <v>0</v>
      </c>
      <c r="S81" s="60">
        <f t="shared" si="8"/>
        <v>0</v>
      </c>
    </row>
    <row r="82" spans="1:19" ht="11.25">
      <c r="A82" s="22" t="s">
        <v>77</v>
      </c>
      <c r="C82" s="23" t="s">
        <v>207</v>
      </c>
      <c r="E82" s="57">
        <v>0</v>
      </c>
      <c r="G82" s="58">
        <v>0.65</v>
      </c>
      <c r="I82" s="57">
        <f t="shared" si="5"/>
        <v>0</v>
      </c>
      <c r="K82" s="51">
        <f t="shared" si="6"/>
        <v>0</v>
      </c>
      <c r="M82" s="59">
        <v>0.2923</v>
      </c>
      <c r="O82" s="51">
        <f t="shared" si="9"/>
        <v>0</v>
      </c>
      <c r="Q82" s="60">
        <f t="shared" si="7"/>
        <v>0</v>
      </c>
      <c r="S82" s="60">
        <f t="shared" si="8"/>
        <v>0</v>
      </c>
    </row>
    <row r="83" spans="1:19" ht="11.25">
      <c r="A83" s="22" t="s">
        <v>78</v>
      </c>
      <c r="C83" s="23" t="s">
        <v>208</v>
      </c>
      <c r="E83" s="57">
        <v>0</v>
      </c>
      <c r="G83" s="58">
        <v>0.65</v>
      </c>
      <c r="I83" s="57">
        <f t="shared" si="5"/>
        <v>0</v>
      </c>
      <c r="K83" s="51">
        <f t="shared" si="6"/>
        <v>0</v>
      </c>
      <c r="M83" s="59">
        <v>0.4199</v>
      </c>
      <c r="O83" s="51">
        <f t="shared" si="9"/>
        <v>0</v>
      </c>
      <c r="Q83" s="60">
        <f t="shared" si="7"/>
        <v>0</v>
      </c>
      <c r="S83" s="60">
        <f t="shared" si="8"/>
        <v>0</v>
      </c>
    </row>
    <row r="84" spans="1:19" ht="11.25">
      <c r="A84" s="22" t="s">
        <v>79</v>
      </c>
      <c r="C84" s="23" t="s">
        <v>209</v>
      </c>
      <c r="E84" s="57">
        <v>0</v>
      </c>
      <c r="G84" s="58">
        <v>0.65</v>
      </c>
      <c r="I84" s="57">
        <f t="shared" si="5"/>
        <v>0</v>
      </c>
      <c r="K84" s="51">
        <f t="shared" si="6"/>
        <v>0</v>
      </c>
      <c r="M84" s="59">
        <v>0.3227</v>
      </c>
      <c r="O84" s="51">
        <f t="shared" si="9"/>
        <v>0</v>
      </c>
      <c r="Q84" s="60">
        <f t="shared" si="7"/>
        <v>0</v>
      </c>
      <c r="S84" s="60">
        <f t="shared" si="8"/>
        <v>0</v>
      </c>
    </row>
    <row r="85" spans="1:19" ht="11.25">
      <c r="A85" s="22" t="s">
        <v>80</v>
      </c>
      <c r="C85" s="23" t="s">
        <v>210</v>
      </c>
      <c r="E85" s="57">
        <v>0</v>
      </c>
      <c r="G85" s="58">
        <v>0.65</v>
      </c>
      <c r="I85" s="57">
        <f t="shared" si="5"/>
        <v>0</v>
      </c>
      <c r="K85" s="51">
        <f t="shared" si="6"/>
        <v>0</v>
      </c>
      <c r="M85" s="59">
        <v>0.4397</v>
      </c>
      <c r="O85" s="51">
        <f t="shared" si="9"/>
        <v>0</v>
      </c>
      <c r="Q85" s="60">
        <f t="shared" si="7"/>
        <v>0</v>
      </c>
      <c r="S85" s="60">
        <f t="shared" si="8"/>
        <v>0</v>
      </c>
    </row>
    <row r="86" spans="1:19" ht="11.25">
      <c r="A86" s="22" t="s">
        <v>81</v>
      </c>
      <c r="C86" s="23" t="s">
        <v>211</v>
      </c>
      <c r="E86" s="57">
        <v>0</v>
      </c>
      <c r="G86" s="58">
        <v>0.65</v>
      </c>
      <c r="I86" s="57">
        <f t="shared" si="5"/>
        <v>0</v>
      </c>
      <c r="K86" s="51">
        <f t="shared" si="6"/>
        <v>0</v>
      </c>
      <c r="M86" s="59">
        <v>0.2336</v>
      </c>
      <c r="O86" s="51">
        <f t="shared" si="9"/>
        <v>0</v>
      </c>
      <c r="Q86" s="60">
        <f t="shared" si="7"/>
        <v>0</v>
      </c>
      <c r="S86" s="60">
        <f t="shared" si="8"/>
        <v>0</v>
      </c>
    </row>
    <row r="87" spans="1:19" ht="11.25">
      <c r="A87" s="22" t="s">
        <v>82</v>
      </c>
      <c r="C87" s="23" t="s">
        <v>212</v>
      </c>
      <c r="E87" s="57">
        <v>0</v>
      </c>
      <c r="G87" s="58">
        <v>0.65</v>
      </c>
      <c r="I87" s="57">
        <f t="shared" si="5"/>
        <v>0</v>
      </c>
      <c r="K87" s="51">
        <f t="shared" si="6"/>
        <v>0</v>
      </c>
      <c r="M87" s="59">
        <v>0.3445</v>
      </c>
      <c r="O87" s="51">
        <f t="shared" si="9"/>
        <v>0</v>
      </c>
      <c r="Q87" s="60">
        <f t="shared" si="7"/>
        <v>0</v>
      </c>
      <c r="S87" s="60">
        <f t="shared" si="8"/>
        <v>0</v>
      </c>
    </row>
    <row r="88" spans="1:19" ht="11.25">
      <c r="A88" s="22" t="s">
        <v>83</v>
      </c>
      <c r="C88" s="23" t="s">
        <v>213</v>
      </c>
      <c r="E88" s="57">
        <v>0</v>
      </c>
      <c r="G88" s="58">
        <v>0.65</v>
      </c>
      <c r="I88" s="57">
        <f t="shared" si="5"/>
        <v>0</v>
      </c>
      <c r="K88" s="51">
        <f t="shared" si="6"/>
        <v>0</v>
      </c>
      <c r="M88" s="59">
        <v>0.1894</v>
      </c>
      <c r="O88" s="51">
        <f t="shared" si="9"/>
        <v>0</v>
      </c>
      <c r="Q88" s="60">
        <f t="shared" si="7"/>
        <v>0</v>
      </c>
      <c r="S88" s="60">
        <f t="shared" si="8"/>
        <v>0</v>
      </c>
    </row>
    <row r="89" spans="1:19" ht="11.25">
      <c r="A89" s="22" t="s">
        <v>84</v>
      </c>
      <c r="C89" s="23" t="s">
        <v>214</v>
      </c>
      <c r="E89" s="57">
        <v>0</v>
      </c>
      <c r="G89" s="58">
        <v>0.65</v>
      </c>
      <c r="I89" s="57">
        <f t="shared" si="5"/>
        <v>0</v>
      </c>
      <c r="K89" s="51">
        <f t="shared" si="6"/>
        <v>0</v>
      </c>
      <c r="M89" s="59">
        <v>0.3154</v>
      </c>
      <c r="O89" s="51">
        <f t="shared" si="9"/>
        <v>0</v>
      </c>
      <c r="Q89" s="60">
        <f t="shared" si="7"/>
        <v>0</v>
      </c>
      <c r="S89" s="60">
        <f t="shared" si="8"/>
        <v>0</v>
      </c>
    </row>
    <row r="90" spans="1:19" ht="11.25">
      <c r="A90" s="22" t="s">
        <v>85</v>
      </c>
      <c r="C90" s="23" t="s">
        <v>215</v>
      </c>
      <c r="E90" s="57">
        <v>0</v>
      </c>
      <c r="G90" s="58">
        <v>0.65</v>
      </c>
      <c r="I90" s="57">
        <f t="shared" si="5"/>
        <v>0</v>
      </c>
      <c r="K90" s="51">
        <f t="shared" si="6"/>
        <v>0</v>
      </c>
      <c r="M90" s="59">
        <v>0.3517</v>
      </c>
      <c r="O90" s="51">
        <f t="shared" si="9"/>
        <v>0</v>
      </c>
      <c r="Q90" s="60">
        <f t="shared" si="7"/>
        <v>0</v>
      </c>
      <c r="S90" s="60">
        <f t="shared" si="8"/>
        <v>0</v>
      </c>
    </row>
    <row r="91" spans="1:19" ht="11.25">
      <c r="A91" s="22" t="s">
        <v>86</v>
      </c>
      <c r="C91" s="23" t="s">
        <v>216</v>
      </c>
      <c r="E91" s="57">
        <v>0</v>
      </c>
      <c r="G91" s="58">
        <v>0.65</v>
      </c>
      <c r="I91" s="57">
        <f t="shared" si="5"/>
        <v>0</v>
      </c>
      <c r="K91" s="51">
        <f t="shared" si="6"/>
        <v>0</v>
      </c>
      <c r="M91" s="59">
        <v>0.2337</v>
      </c>
      <c r="O91" s="51">
        <f t="shared" si="9"/>
        <v>0</v>
      </c>
      <c r="Q91" s="60">
        <f t="shared" si="7"/>
        <v>0</v>
      </c>
      <c r="S91" s="60">
        <f t="shared" si="8"/>
        <v>0</v>
      </c>
    </row>
    <row r="92" spans="1:19" ht="11.25">
      <c r="A92" s="22" t="s">
        <v>87</v>
      </c>
      <c r="C92" s="23" t="s">
        <v>217</v>
      </c>
      <c r="E92" s="57">
        <v>0</v>
      </c>
      <c r="G92" s="58">
        <v>0.65</v>
      </c>
      <c r="I92" s="57">
        <f t="shared" si="5"/>
        <v>0</v>
      </c>
      <c r="K92" s="51">
        <f t="shared" si="6"/>
        <v>0</v>
      </c>
      <c r="M92" s="59">
        <v>0.323</v>
      </c>
      <c r="O92" s="51">
        <f t="shared" si="9"/>
        <v>0</v>
      </c>
      <c r="Q92" s="60">
        <f t="shared" si="7"/>
        <v>0</v>
      </c>
      <c r="S92" s="60">
        <f t="shared" si="8"/>
        <v>0</v>
      </c>
    </row>
    <row r="93" spans="1:19" ht="11.25">
      <c r="A93" s="22" t="s">
        <v>88</v>
      </c>
      <c r="C93" s="23" t="s">
        <v>218</v>
      </c>
      <c r="E93" s="57">
        <v>0</v>
      </c>
      <c r="G93" s="58">
        <v>0.65</v>
      </c>
      <c r="I93" s="57">
        <f t="shared" si="5"/>
        <v>0</v>
      </c>
      <c r="K93" s="51">
        <f t="shared" si="6"/>
        <v>0</v>
      </c>
      <c r="M93" s="59">
        <v>0.4588</v>
      </c>
      <c r="O93" s="51">
        <f t="shared" si="9"/>
        <v>0</v>
      </c>
      <c r="Q93" s="60">
        <f t="shared" si="7"/>
        <v>0</v>
      </c>
      <c r="S93" s="60">
        <f t="shared" si="8"/>
        <v>0</v>
      </c>
    </row>
    <row r="94" spans="1:19" ht="11.25">
      <c r="A94" s="22" t="s">
        <v>89</v>
      </c>
      <c r="C94" s="23" t="s">
        <v>219</v>
      </c>
      <c r="E94" s="57">
        <v>0</v>
      </c>
      <c r="G94" s="58">
        <v>0.65</v>
      </c>
      <c r="I94" s="57">
        <f t="shared" si="5"/>
        <v>0</v>
      </c>
      <c r="K94" s="51">
        <f t="shared" si="6"/>
        <v>0</v>
      </c>
      <c r="M94" s="59">
        <v>0.4439</v>
      </c>
      <c r="O94" s="51">
        <f t="shared" si="9"/>
        <v>0</v>
      </c>
      <c r="Q94" s="60">
        <f t="shared" si="7"/>
        <v>0</v>
      </c>
      <c r="S94" s="60">
        <f t="shared" si="8"/>
        <v>0</v>
      </c>
    </row>
    <row r="95" spans="1:19" ht="11.25">
      <c r="A95" s="22" t="s">
        <v>90</v>
      </c>
      <c r="C95" s="23" t="s">
        <v>220</v>
      </c>
      <c r="E95" s="57">
        <v>0</v>
      </c>
      <c r="G95" s="58">
        <v>0.65</v>
      </c>
      <c r="I95" s="57">
        <f t="shared" si="5"/>
        <v>0</v>
      </c>
      <c r="K95" s="51">
        <f t="shared" si="6"/>
        <v>0</v>
      </c>
      <c r="M95" s="59">
        <v>0.3979</v>
      </c>
      <c r="O95" s="51">
        <f t="shared" si="9"/>
        <v>0</v>
      </c>
      <c r="Q95" s="60">
        <f t="shared" si="7"/>
        <v>0</v>
      </c>
      <c r="S95" s="60">
        <f t="shared" si="8"/>
        <v>0</v>
      </c>
    </row>
    <row r="96" spans="1:19" ht="11.25">
      <c r="A96" s="22" t="s">
        <v>91</v>
      </c>
      <c r="C96" s="23" t="s">
        <v>221</v>
      </c>
      <c r="E96" s="57">
        <v>0</v>
      </c>
      <c r="G96" s="58">
        <v>0.65</v>
      </c>
      <c r="I96" s="57">
        <f t="shared" si="5"/>
        <v>0</v>
      </c>
      <c r="K96" s="51">
        <f t="shared" si="6"/>
        <v>0</v>
      </c>
      <c r="M96" s="59">
        <v>0.2387</v>
      </c>
      <c r="O96" s="51">
        <f t="shared" si="9"/>
        <v>0</v>
      </c>
      <c r="Q96" s="60">
        <f t="shared" si="7"/>
        <v>0</v>
      </c>
      <c r="S96" s="60">
        <f t="shared" si="8"/>
        <v>0</v>
      </c>
    </row>
    <row r="97" spans="1:19" ht="11.25">
      <c r="A97" s="22" t="s">
        <v>92</v>
      </c>
      <c r="C97" s="23" t="s">
        <v>222</v>
      </c>
      <c r="E97" s="57">
        <v>0</v>
      </c>
      <c r="G97" s="58">
        <v>0.65</v>
      </c>
      <c r="I97" s="57">
        <f t="shared" si="5"/>
        <v>0</v>
      </c>
      <c r="K97" s="51">
        <f t="shared" si="6"/>
        <v>0</v>
      </c>
      <c r="M97" s="59">
        <v>0.2455</v>
      </c>
      <c r="O97" s="51">
        <f t="shared" si="9"/>
        <v>0</v>
      </c>
      <c r="Q97" s="60">
        <f t="shared" si="7"/>
        <v>0</v>
      </c>
      <c r="S97" s="60">
        <f t="shared" si="8"/>
        <v>0</v>
      </c>
    </row>
    <row r="98" spans="1:19" ht="11.25">
      <c r="A98" s="22" t="s">
        <v>93</v>
      </c>
      <c r="C98" s="23" t="s">
        <v>223</v>
      </c>
      <c r="E98" s="57">
        <v>0</v>
      </c>
      <c r="G98" s="58">
        <v>0.65</v>
      </c>
      <c r="I98" s="57">
        <f t="shared" si="5"/>
        <v>0</v>
      </c>
      <c r="K98" s="51">
        <f t="shared" si="6"/>
        <v>0</v>
      </c>
      <c r="M98" s="59">
        <v>0.3853</v>
      </c>
      <c r="O98" s="51">
        <f t="shared" si="9"/>
        <v>0</v>
      </c>
      <c r="Q98" s="60">
        <f t="shared" si="7"/>
        <v>0</v>
      </c>
      <c r="S98" s="60">
        <f t="shared" si="8"/>
        <v>0</v>
      </c>
    </row>
    <row r="99" spans="1:19" ht="11.25">
      <c r="A99" s="22" t="s">
        <v>94</v>
      </c>
      <c r="C99" s="23" t="s">
        <v>224</v>
      </c>
      <c r="E99" s="57">
        <v>0</v>
      </c>
      <c r="G99" s="58">
        <v>0.65</v>
      </c>
      <c r="I99" s="57">
        <f t="shared" si="5"/>
        <v>0</v>
      </c>
      <c r="K99" s="51">
        <f t="shared" si="6"/>
        <v>0</v>
      </c>
      <c r="M99" s="59">
        <v>0.276</v>
      </c>
      <c r="O99" s="51">
        <f t="shared" si="9"/>
        <v>0</v>
      </c>
      <c r="Q99" s="60">
        <f t="shared" si="7"/>
        <v>0</v>
      </c>
      <c r="S99" s="60">
        <f t="shared" si="8"/>
        <v>0</v>
      </c>
    </row>
    <row r="100" spans="1:19" ht="11.25">
      <c r="A100" s="22" t="s">
        <v>95</v>
      </c>
      <c r="C100" s="23" t="s">
        <v>225</v>
      </c>
      <c r="E100" s="57">
        <v>0</v>
      </c>
      <c r="G100" s="58">
        <v>0.65</v>
      </c>
      <c r="I100" s="57">
        <f t="shared" si="5"/>
        <v>0</v>
      </c>
      <c r="K100" s="51">
        <f t="shared" si="6"/>
        <v>0</v>
      </c>
      <c r="M100" s="59">
        <v>0.3025</v>
      </c>
      <c r="O100" s="51">
        <f t="shared" si="9"/>
        <v>0</v>
      </c>
      <c r="Q100" s="60">
        <f t="shared" si="7"/>
        <v>0</v>
      </c>
      <c r="S100" s="60">
        <f t="shared" si="8"/>
        <v>0</v>
      </c>
    </row>
    <row r="101" spans="1:19" ht="11.25">
      <c r="A101" s="22" t="s">
        <v>96</v>
      </c>
      <c r="C101" s="23" t="s">
        <v>226</v>
      </c>
      <c r="E101" s="57">
        <v>0</v>
      </c>
      <c r="G101" s="58">
        <v>0.65</v>
      </c>
      <c r="I101" s="57">
        <f t="shared" si="5"/>
        <v>0</v>
      </c>
      <c r="K101" s="51">
        <f t="shared" si="6"/>
        <v>0</v>
      </c>
      <c r="M101" s="59">
        <v>0.2755</v>
      </c>
      <c r="O101" s="51">
        <f t="shared" si="9"/>
        <v>0</v>
      </c>
      <c r="Q101" s="60">
        <f t="shared" si="7"/>
        <v>0</v>
      </c>
      <c r="S101" s="60">
        <f t="shared" si="8"/>
        <v>0</v>
      </c>
    </row>
    <row r="102" spans="1:19" ht="11.25">
      <c r="A102" s="22" t="s">
        <v>97</v>
      </c>
      <c r="C102" s="23" t="s">
        <v>227</v>
      </c>
      <c r="E102" s="57">
        <v>0</v>
      </c>
      <c r="G102" s="58">
        <v>0.65</v>
      </c>
      <c r="I102" s="57">
        <f t="shared" si="5"/>
        <v>0</v>
      </c>
      <c r="K102" s="51">
        <f t="shared" si="6"/>
        <v>0</v>
      </c>
      <c r="M102" s="59">
        <v>0.2708</v>
      </c>
      <c r="O102" s="51">
        <f t="shared" si="9"/>
        <v>0</v>
      </c>
      <c r="Q102" s="60">
        <f t="shared" si="7"/>
        <v>0</v>
      </c>
      <c r="S102" s="60">
        <f t="shared" si="8"/>
        <v>0</v>
      </c>
    </row>
    <row r="103" spans="1:19" ht="11.25">
      <c r="A103" s="22" t="s">
        <v>98</v>
      </c>
      <c r="C103" s="23" t="s">
        <v>228</v>
      </c>
      <c r="E103" s="57">
        <v>0</v>
      </c>
      <c r="G103" s="58">
        <v>0.65</v>
      </c>
      <c r="I103" s="57">
        <f t="shared" si="5"/>
        <v>0</v>
      </c>
      <c r="K103" s="51">
        <f t="shared" si="6"/>
        <v>0</v>
      </c>
      <c r="M103" s="59">
        <v>0.3888</v>
      </c>
      <c r="O103" s="51">
        <f t="shared" si="9"/>
        <v>0</v>
      </c>
      <c r="Q103" s="60">
        <f t="shared" si="7"/>
        <v>0</v>
      </c>
      <c r="S103" s="60">
        <f t="shared" si="8"/>
        <v>0</v>
      </c>
    </row>
    <row r="104" spans="1:19" ht="11.25">
      <c r="A104" s="22" t="s">
        <v>99</v>
      </c>
      <c r="C104" s="23" t="s">
        <v>229</v>
      </c>
      <c r="E104" s="57">
        <v>0</v>
      </c>
      <c r="G104" s="58">
        <v>0.65</v>
      </c>
      <c r="I104" s="57">
        <f t="shared" si="5"/>
        <v>0</v>
      </c>
      <c r="K104" s="51">
        <f t="shared" si="6"/>
        <v>0</v>
      </c>
      <c r="M104" s="59">
        <v>0.5309</v>
      </c>
      <c r="O104" s="51">
        <f t="shared" si="9"/>
        <v>0</v>
      </c>
      <c r="Q104" s="60">
        <f t="shared" si="7"/>
        <v>0</v>
      </c>
      <c r="S104" s="60">
        <f t="shared" si="8"/>
        <v>0</v>
      </c>
    </row>
    <row r="105" spans="1:19" ht="11.25">
      <c r="A105" s="22" t="s">
        <v>100</v>
      </c>
      <c r="C105" s="23" t="s">
        <v>230</v>
      </c>
      <c r="E105" s="57">
        <v>0</v>
      </c>
      <c r="G105" s="58">
        <v>0.65</v>
      </c>
      <c r="I105" s="57">
        <f t="shared" si="5"/>
        <v>0</v>
      </c>
      <c r="K105" s="51">
        <f t="shared" si="6"/>
        <v>0</v>
      </c>
      <c r="M105" s="59">
        <v>0.255</v>
      </c>
      <c r="O105" s="51">
        <f t="shared" si="9"/>
        <v>0</v>
      </c>
      <c r="Q105" s="60">
        <f t="shared" si="7"/>
        <v>0</v>
      </c>
      <c r="S105" s="60">
        <f t="shared" si="8"/>
        <v>0</v>
      </c>
    </row>
    <row r="106" spans="1:19" ht="11.25">
      <c r="A106" s="22" t="s">
        <v>101</v>
      </c>
      <c r="C106" s="23" t="s">
        <v>231</v>
      </c>
      <c r="E106" s="57">
        <v>0</v>
      </c>
      <c r="G106" s="58">
        <v>0.65</v>
      </c>
      <c r="I106" s="57">
        <f t="shared" si="5"/>
        <v>0</v>
      </c>
      <c r="K106" s="51">
        <f t="shared" si="6"/>
        <v>0</v>
      </c>
      <c r="M106" s="59">
        <v>0.2547</v>
      </c>
      <c r="O106" s="51">
        <f t="shared" si="9"/>
        <v>0</v>
      </c>
      <c r="Q106" s="60">
        <f t="shared" si="7"/>
        <v>0</v>
      </c>
      <c r="S106" s="60">
        <f t="shared" si="8"/>
        <v>0</v>
      </c>
    </row>
    <row r="107" spans="1:19" ht="11.25">
      <c r="A107" s="22" t="s">
        <v>102</v>
      </c>
      <c r="C107" s="23" t="s">
        <v>232</v>
      </c>
      <c r="E107" s="57">
        <v>0</v>
      </c>
      <c r="G107" s="58">
        <v>0.65</v>
      </c>
      <c r="I107" s="57">
        <f t="shared" si="5"/>
        <v>0</v>
      </c>
      <c r="K107" s="51">
        <f t="shared" si="6"/>
        <v>0</v>
      </c>
      <c r="M107" s="59">
        <v>0.2329</v>
      </c>
      <c r="O107" s="51">
        <f t="shared" si="9"/>
        <v>0</v>
      </c>
      <c r="Q107" s="60">
        <f t="shared" si="7"/>
        <v>0</v>
      </c>
      <c r="S107" s="60">
        <f t="shared" si="8"/>
        <v>0</v>
      </c>
    </row>
    <row r="108" spans="1:19" ht="11.25">
      <c r="A108" s="22" t="s">
        <v>103</v>
      </c>
      <c r="C108" s="23" t="s">
        <v>233</v>
      </c>
      <c r="E108" s="57">
        <v>0</v>
      </c>
      <c r="G108" s="58">
        <v>0.65</v>
      </c>
      <c r="I108" s="57">
        <f t="shared" si="5"/>
        <v>0</v>
      </c>
      <c r="K108" s="51">
        <f t="shared" si="6"/>
        <v>0</v>
      </c>
      <c r="M108" s="59">
        <v>0.3068</v>
      </c>
      <c r="O108" s="51">
        <f t="shared" si="9"/>
        <v>0</v>
      </c>
      <c r="Q108" s="60">
        <f t="shared" si="7"/>
        <v>0</v>
      </c>
      <c r="S108" s="60">
        <f t="shared" si="8"/>
        <v>0</v>
      </c>
    </row>
    <row r="109" spans="1:19" ht="11.25">
      <c r="A109" s="22" t="s">
        <v>104</v>
      </c>
      <c r="C109" s="23" t="s">
        <v>234</v>
      </c>
      <c r="E109" s="57">
        <v>0</v>
      </c>
      <c r="G109" s="58">
        <v>0.65</v>
      </c>
      <c r="I109" s="57">
        <f t="shared" si="5"/>
        <v>0</v>
      </c>
      <c r="K109" s="51">
        <f t="shared" si="6"/>
        <v>0</v>
      </c>
      <c r="M109" s="59">
        <v>0.3715</v>
      </c>
      <c r="O109" s="51">
        <f t="shared" si="9"/>
        <v>0</v>
      </c>
      <c r="Q109" s="60">
        <f t="shared" si="7"/>
        <v>0</v>
      </c>
      <c r="S109" s="60">
        <f t="shared" si="8"/>
        <v>0</v>
      </c>
    </row>
    <row r="110" spans="1:19" ht="11.25">
      <c r="A110" s="22" t="s">
        <v>105</v>
      </c>
      <c r="C110" s="23" t="s">
        <v>235</v>
      </c>
      <c r="E110" s="57">
        <v>0</v>
      </c>
      <c r="G110" s="58">
        <v>0.65</v>
      </c>
      <c r="I110" s="57">
        <f t="shared" si="5"/>
        <v>0</v>
      </c>
      <c r="K110" s="51">
        <f t="shared" si="6"/>
        <v>0</v>
      </c>
      <c r="M110" s="59">
        <v>0.4027</v>
      </c>
      <c r="O110" s="51">
        <f t="shared" si="9"/>
        <v>0</v>
      </c>
      <c r="Q110" s="60">
        <f t="shared" si="7"/>
        <v>0</v>
      </c>
      <c r="S110" s="60">
        <f t="shared" si="8"/>
        <v>0</v>
      </c>
    </row>
    <row r="111" spans="1:19" ht="11.25">
      <c r="A111" s="22" t="s">
        <v>106</v>
      </c>
      <c r="C111" s="23" t="s">
        <v>236</v>
      </c>
      <c r="E111" s="57">
        <v>0</v>
      </c>
      <c r="G111" s="58">
        <v>0.65</v>
      </c>
      <c r="I111" s="57">
        <f t="shared" si="5"/>
        <v>0</v>
      </c>
      <c r="K111" s="51">
        <f t="shared" si="6"/>
        <v>0</v>
      </c>
      <c r="M111" s="59">
        <v>0.2496</v>
      </c>
      <c r="O111" s="51">
        <f t="shared" si="9"/>
        <v>0</v>
      </c>
      <c r="Q111" s="60">
        <f t="shared" si="7"/>
        <v>0</v>
      </c>
      <c r="S111" s="60">
        <f t="shared" si="8"/>
        <v>0</v>
      </c>
    </row>
    <row r="112" spans="1:19" ht="11.25">
      <c r="A112" s="22" t="s">
        <v>107</v>
      </c>
      <c r="C112" s="23" t="s">
        <v>237</v>
      </c>
      <c r="E112" s="57">
        <v>0</v>
      </c>
      <c r="G112" s="58">
        <v>0.65</v>
      </c>
      <c r="I112" s="57">
        <f t="shared" si="5"/>
        <v>0</v>
      </c>
      <c r="K112" s="51">
        <f t="shared" si="6"/>
        <v>0</v>
      </c>
      <c r="M112" s="59">
        <v>0.2223</v>
      </c>
      <c r="O112" s="51">
        <f t="shared" si="9"/>
        <v>0</v>
      </c>
      <c r="Q112" s="60">
        <f t="shared" si="7"/>
        <v>0</v>
      </c>
      <c r="S112" s="60">
        <f t="shared" si="8"/>
        <v>0</v>
      </c>
    </row>
    <row r="113" spans="1:19" ht="11.25">
      <c r="A113" s="22" t="s">
        <v>108</v>
      </c>
      <c r="C113" s="23" t="s">
        <v>238</v>
      </c>
      <c r="E113" s="57">
        <v>0</v>
      </c>
      <c r="G113" s="58">
        <v>0.65</v>
      </c>
      <c r="I113" s="57">
        <f t="shared" si="5"/>
        <v>0</v>
      </c>
      <c r="K113" s="51">
        <f t="shared" si="6"/>
        <v>0</v>
      </c>
      <c r="M113" s="59">
        <v>0.371</v>
      </c>
      <c r="O113" s="51">
        <f t="shared" si="9"/>
        <v>0</v>
      </c>
      <c r="Q113" s="60">
        <f t="shared" si="7"/>
        <v>0</v>
      </c>
      <c r="S113" s="60">
        <f t="shared" si="8"/>
        <v>0</v>
      </c>
    </row>
    <row r="114" spans="1:19" ht="11.25">
      <c r="A114" s="22" t="s">
        <v>110</v>
      </c>
      <c r="C114" s="23" t="s">
        <v>239</v>
      </c>
      <c r="E114" s="57">
        <v>0</v>
      </c>
      <c r="G114" s="58">
        <v>0.65</v>
      </c>
      <c r="I114" s="57">
        <f t="shared" si="5"/>
        <v>0</v>
      </c>
      <c r="K114" s="51">
        <f t="shared" si="6"/>
        <v>0</v>
      </c>
      <c r="M114" s="59">
        <v>0.3441</v>
      </c>
      <c r="O114" s="51">
        <f t="shared" si="9"/>
        <v>0</v>
      </c>
      <c r="Q114" s="60">
        <f t="shared" si="7"/>
        <v>0</v>
      </c>
      <c r="S114" s="60">
        <f t="shared" si="8"/>
        <v>0</v>
      </c>
    </row>
    <row r="115" spans="1:19" ht="11.25">
      <c r="A115" s="22" t="s">
        <v>111</v>
      </c>
      <c r="C115" s="23" t="s">
        <v>240</v>
      </c>
      <c r="E115" s="57">
        <v>0</v>
      </c>
      <c r="G115" s="58">
        <v>0.65</v>
      </c>
      <c r="I115" s="57">
        <f t="shared" si="5"/>
        <v>0</v>
      </c>
      <c r="K115" s="51">
        <f t="shared" si="6"/>
        <v>0</v>
      </c>
      <c r="M115" s="59">
        <v>0.3146</v>
      </c>
      <c r="O115" s="51">
        <f t="shared" si="9"/>
        <v>0</v>
      </c>
      <c r="Q115" s="60">
        <f t="shared" si="7"/>
        <v>0</v>
      </c>
      <c r="S115" s="60">
        <f t="shared" si="8"/>
        <v>0</v>
      </c>
    </row>
    <row r="116" spans="1:19" ht="11.25">
      <c r="A116" s="22" t="s">
        <v>109</v>
      </c>
      <c r="C116" s="23" t="s">
        <v>279</v>
      </c>
      <c r="E116" s="57">
        <v>0</v>
      </c>
      <c r="G116" s="58">
        <v>0.65</v>
      </c>
      <c r="I116" s="57">
        <f t="shared" si="5"/>
        <v>0</v>
      </c>
      <c r="K116" s="51">
        <f t="shared" si="6"/>
        <v>0</v>
      </c>
      <c r="M116" s="59">
        <v>0.3223</v>
      </c>
      <c r="O116" s="51">
        <f t="shared" si="9"/>
        <v>0</v>
      </c>
      <c r="Q116" s="60">
        <f t="shared" si="7"/>
        <v>0</v>
      </c>
      <c r="S116" s="60">
        <f t="shared" si="8"/>
        <v>0</v>
      </c>
    </row>
    <row r="117" spans="1:19" ht="11.25">
      <c r="A117" s="22" t="s">
        <v>112</v>
      </c>
      <c r="C117" s="23" t="s">
        <v>241</v>
      </c>
      <c r="E117" s="57">
        <v>0</v>
      </c>
      <c r="G117" s="58">
        <v>0.65</v>
      </c>
      <c r="I117" s="57">
        <f t="shared" si="5"/>
        <v>0</v>
      </c>
      <c r="K117" s="51">
        <f t="shared" si="6"/>
        <v>0</v>
      </c>
      <c r="M117" s="59">
        <v>0.3808</v>
      </c>
      <c r="O117" s="51">
        <f t="shared" si="9"/>
        <v>0</v>
      </c>
      <c r="Q117" s="60">
        <f t="shared" si="7"/>
        <v>0</v>
      </c>
      <c r="S117" s="60">
        <f t="shared" si="8"/>
        <v>0</v>
      </c>
    </row>
    <row r="118" spans="1:19" ht="11.25">
      <c r="A118" s="22" t="s">
        <v>113</v>
      </c>
      <c r="C118" s="23" t="s">
        <v>242</v>
      </c>
      <c r="E118" s="57">
        <v>0</v>
      </c>
      <c r="G118" s="58">
        <v>0.65</v>
      </c>
      <c r="I118" s="57">
        <f t="shared" si="5"/>
        <v>0</v>
      </c>
      <c r="K118" s="51">
        <f t="shared" si="6"/>
        <v>0</v>
      </c>
      <c r="M118" s="59">
        <v>0.2667</v>
      </c>
      <c r="O118" s="51">
        <f t="shared" si="9"/>
        <v>0</v>
      </c>
      <c r="Q118" s="60">
        <f t="shared" si="7"/>
        <v>0</v>
      </c>
      <c r="S118" s="60">
        <f t="shared" si="8"/>
        <v>0</v>
      </c>
    </row>
    <row r="119" spans="1:19" ht="11.25">
      <c r="A119" s="22" t="s">
        <v>114</v>
      </c>
      <c r="C119" s="23" t="s">
        <v>243</v>
      </c>
      <c r="E119" s="57">
        <v>0</v>
      </c>
      <c r="G119" s="58">
        <v>0.65</v>
      </c>
      <c r="I119" s="57">
        <f t="shared" si="5"/>
        <v>0</v>
      </c>
      <c r="K119" s="51">
        <f t="shared" si="6"/>
        <v>0</v>
      </c>
      <c r="M119" s="59">
        <v>0.3302</v>
      </c>
      <c r="O119" s="51">
        <f t="shared" si="9"/>
        <v>0</v>
      </c>
      <c r="Q119" s="60">
        <f t="shared" si="7"/>
        <v>0</v>
      </c>
      <c r="S119" s="60">
        <f t="shared" si="8"/>
        <v>0</v>
      </c>
    </row>
    <row r="120" spans="1:19" ht="11.25">
      <c r="A120" s="22" t="s">
        <v>115</v>
      </c>
      <c r="C120" s="23" t="s">
        <v>244</v>
      </c>
      <c r="E120" s="57">
        <v>0</v>
      </c>
      <c r="G120" s="58">
        <v>0.65</v>
      </c>
      <c r="I120" s="57">
        <f t="shared" si="5"/>
        <v>0</v>
      </c>
      <c r="K120" s="51">
        <f t="shared" si="6"/>
        <v>0</v>
      </c>
      <c r="M120" s="59">
        <v>0.2736</v>
      </c>
      <c r="O120" s="51">
        <f t="shared" si="9"/>
        <v>0</v>
      </c>
      <c r="Q120" s="60">
        <f t="shared" si="7"/>
        <v>0</v>
      </c>
      <c r="S120" s="60">
        <f t="shared" si="8"/>
        <v>0</v>
      </c>
    </row>
    <row r="121" spans="1:19" ht="11.25">
      <c r="A121" s="22" t="s">
        <v>116</v>
      </c>
      <c r="C121" s="23" t="s">
        <v>245</v>
      </c>
      <c r="E121" s="57">
        <v>0</v>
      </c>
      <c r="G121" s="58">
        <v>0.65</v>
      </c>
      <c r="I121" s="57">
        <f t="shared" si="5"/>
        <v>0</v>
      </c>
      <c r="K121" s="51">
        <f t="shared" si="6"/>
        <v>0</v>
      </c>
      <c r="M121" s="59">
        <v>0.4168</v>
      </c>
      <c r="O121" s="51">
        <f t="shared" si="9"/>
        <v>0</v>
      </c>
      <c r="Q121" s="60">
        <f t="shared" si="7"/>
        <v>0</v>
      </c>
      <c r="S121" s="60">
        <f t="shared" si="8"/>
        <v>0</v>
      </c>
    </row>
    <row r="122" spans="1:19" ht="11.25">
      <c r="A122" s="22" t="s">
        <v>117</v>
      </c>
      <c r="C122" s="23" t="s">
        <v>246</v>
      </c>
      <c r="E122" s="57">
        <v>0</v>
      </c>
      <c r="G122" s="58">
        <v>0.65</v>
      </c>
      <c r="I122" s="57">
        <f t="shared" si="5"/>
        <v>0</v>
      </c>
      <c r="K122" s="51">
        <f t="shared" si="6"/>
        <v>0</v>
      </c>
      <c r="M122" s="59">
        <v>0.4273</v>
      </c>
      <c r="O122" s="51">
        <f t="shared" si="9"/>
        <v>0</v>
      </c>
      <c r="Q122" s="60">
        <f t="shared" si="7"/>
        <v>0</v>
      </c>
      <c r="S122" s="60">
        <f t="shared" si="8"/>
        <v>0</v>
      </c>
    </row>
    <row r="123" spans="1:19" ht="11.25">
      <c r="A123" s="22" t="s">
        <v>118</v>
      </c>
      <c r="C123" s="23" t="s">
        <v>247</v>
      </c>
      <c r="E123" s="57">
        <v>0</v>
      </c>
      <c r="G123" s="58">
        <v>0.65</v>
      </c>
      <c r="I123" s="57">
        <f t="shared" si="5"/>
        <v>0</v>
      </c>
      <c r="K123" s="51">
        <f t="shared" si="6"/>
        <v>0</v>
      </c>
      <c r="M123" s="59">
        <v>0.3321</v>
      </c>
      <c r="O123" s="51">
        <f t="shared" si="9"/>
        <v>0</v>
      </c>
      <c r="Q123" s="60">
        <f t="shared" si="7"/>
        <v>0</v>
      </c>
      <c r="S123" s="60">
        <f t="shared" si="8"/>
        <v>0</v>
      </c>
    </row>
    <row r="124" spans="1:19" ht="11.25">
      <c r="A124" s="22" t="s">
        <v>119</v>
      </c>
      <c r="C124" s="23" t="s">
        <v>248</v>
      </c>
      <c r="E124" s="57">
        <v>0</v>
      </c>
      <c r="G124" s="58">
        <v>0.65</v>
      </c>
      <c r="I124" s="57">
        <f t="shared" si="5"/>
        <v>0</v>
      </c>
      <c r="K124" s="51">
        <f t="shared" si="6"/>
        <v>0</v>
      </c>
      <c r="M124" s="59">
        <v>0.2773</v>
      </c>
      <c r="O124" s="51">
        <f t="shared" si="9"/>
        <v>0</v>
      </c>
      <c r="Q124" s="60">
        <f t="shared" si="7"/>
        <v>0</v>
      </c>
      <c r="S124" s="60">
        <f t="shared" si="8"/>
        <v>0</v>
      </c>
    </row>
    <row r="125" spans="1:19" ht="11.25">
      <c r="A125" s="22" t="s">
        <v>120</v>
      </c>
      <c r="C125" s="23" t="s">
        <v>249</v>
      </c>
      <c r="E125" s="57">
        <v>0</v>
      </c>
      <c r="G125" s="58">
        <v>0.65</v>
      </c>
      <c r="I125" s="57">
        <f t="shared" si="5"/>
        <v>0</v>
      </c>
      <c r="K125" s="51">
        <f t="shared" si="6"/>
        <v>0</v>
      </c>
      <c r="M125" s="59">
        <v>0.2455</v>
      </c>
      <c r="O125" s="51">
        <f t="shared" si="9"/>
        <v>0</v>
      </c>
      <c r="Q125" s="60">
        <f t="shared" si="7"/>
        <v>0</v>
      </c>
      <c r="S125" s="60">
        <f t="shared" si="8"/>
        <v>0</v>
      </c>
    </row>
    <row r="126" spans="1:19" ht="11.25">
      <c r="A126" s="22" t="s">
        <v>121</v>
      </c>
      <c r="C126" s="23" t="s">
        <v>250</v>
      </c>
      <c r="E126" s="57">
        <v>0</v>
      </c>
      <c r="G126" s="58">
        <v>0.65</v>
      </c>
      <c r="I126" s="57">
        <f t="shared" si="5"/>
        <v>0</v>
      </c>
      <c r="K126" s="51">
        <f t="shared" si="6"/>
        <v>0</v>
      </c>
      <c r="M126" s="59">
        <v>0.3254</v>
      </c>
      <c r="O126" s="51">
        <f t="shared" si="9"/>
        <v>0</v>
      </c>
      <c r="Q126" s="60">
        <f t="shared" si="7"/>
        <v>0</v>
      </c>
      <c r="S126" s="60">
        <f t="shared" si="8"/>
        <v>0</v>
      </c>
    </row>
    <row r="127" spans="1:19" ht="11.25">
      <c r="A127" s="22" t="s">
        <v>122</v>
      </c>
      <c r="C127" s="23" t="s">
        <v>251</v>
      </c>
      <c r="E127" s="57">
        <v>0</v>
      </c>
      <c r="G127" s="58">
        <v>0.65</v>
      </c>
      <c r="I127" s="57">
        <f t="shared" si="5"/>
        <v>0</v>
      </c>
      <c r="K127" s="51">
        <f t="shared" si="6"/>
        <v>0</v>
      </c>
      <c r="M127" s="59">
        <v>0.3535</v>
      </c>
      <c r="O127" s="51">
        <f t="shared" si="9"/>
        <v>0</v>
      </c>
      <c r="Q127" s="60">
        <f t="shared" si="7"/>
        <v>0</v>
      </c>
      <c r="S127" s="60">
        <f t="shared" si="8"/>
        <v>0</v>
      </c>
    </row>
    <row r="128" spans="1:19" ht="11.25">
      <c r="A128" s="22" t="s">
        <v>123</v>
      </c>
      <c r="C128" s="23" t="s">
        <v>252</v>
      </c>
      <c r="E128" s="57">
        <v>0</v>
      </c>
      <c r="G128" s="58">
        <v>0.65</v>
      </c>
      <c r="I128" s="57">
        <f t="shared" si="5"/>
        <v>0</v>
      </c>
      <c r="K128" s="51">
        <f t="shared" si="6"/>
        <v>0</v>
      </c>
      <c r="M128" s="59">
        <v>0.2787</v>
      </c>
      <c r="O128" s="51">
        <f t="shared" si="9"/>
        <v>0</v>
      </c>
      <c r="Q128" s="60">
        <f t="shared" si="7"/>
        <v>0</v>
      </c>
      <c r="S128" s="60">
        <f t="shared" si="8"/>
        <v>0</v>
      </c>
    </row>
    <row r="129" spans="1:19" ht="11.25">
      <c r="A129" s="22" t="s">
        <v>124</v>
      </c>
      <c r="C129" s="23" t="s">
        <v>253</v>
      </c>
      <c r="E129" s="57">
        <v>0</v>
      </c>
      <c r="G129" s="58">
        <v>0.65</v>
      </c>
      <c r="I129" s="57">
        <f t="shared" si="5"/>
        <v>0</v>
      </c>
      <c r="K129" s="51">
        <f t="shared" si="6"/>
        <v>0</v>
      </c>
      <c r="M129" s="59">
        <v>0.2605</v>
      </c>
      <c r="O129" s="51">
        <f t="shared" si="9"/>
        <v>0</v>
      </c>
      <c r="Q129" s="60">
        <f t="shared" si="7"/>
        <v>0</v>
      </c>
      <c r="S129" s="60">
        <f t="shared" si="8"/>
        <v>0</v>
      </c>
    </row>
    <row r="130" spans="1:19" ht="11.25">
      <c r="A130" s="22" t="s">
        <v>125</v>
      </c>
      <c r="C130" s="23" t="s">
        <v>254</v>
      </c>
      <c r="E130" s="57">
        <v>0</v>
      </c>
      <c r="G130" s="58">
        <v>0.65</v>
      </c>
      <c r="I130" s="57">
        <f t="shared" si="5"/>
        <v>0</v>
      </c>
      <c r="K130" s="51">
        <f t="shared" si="6"/>
        <v>0</v>
      </c>
      <c r="M130" s="59">
        <v>0.2035</v>
      </c>
      <c r="O130" s="51">
        <f t="shared" si="9"/>
        <v>0</v>
      </c>
      <c r="Q130" s="60">
        <f t="shared" si="7"/>
        <v>0</v>
      </c>
      <c r="S130" s="60">
        <f t="shared" si="8"/>
        <v>0</v>
      </c>
    </row>
    <row r="131" spans="1:19" ht="11.25">
      <c r="A131" s="22" t="s">
        <v>126</v>
      </c>
      <c r="C131" s="23" t="s">
        <v>255</v>
      </c>
      <c r="E131" s="57">
        <v>0</v>
      </c>
      <c r="G131" s="58">
        <v>0.65</v>
      </c>
      <c r="I131" s="57">
        <f t="shared" si="5"/>
        <v>0</v>
      </c>
      <c r="K131" s="51">
        <f t="shared" si="6"/>
        <v>0</v>
      </c>
      <c r="M131" s="59">
        <v>0.3691</v>
      </c>
      <c r="O131" s="51">
        <f t="shared" si="9"/>
        <v>0</v>
      </c>
      <c r="Q131" s="60">
        <f t="shared" si="7"/>
        <v>0</v>
      </c>
      <c r="S131" s="60">
        <f t="shared" si="8"/>
        <v>0</v>
      </c>
    </row>
    <row r="132" spans="1:19" ht="11.25">
      <c r="A132" s="22" t="s">
        <v>127</v>
      </c>
      <c r="C132" s="23" t="s">
        <v>256</v>
      </c>
      <c r="E132" s="57">
        <v>0</v>
      </c>
      <c r="G132" s="58">
        <v>0.65</v>
      </c>
      <c r="I132" s="57">
        <f t="shared" si="5"/>
        <v>0</v>
      </c>
      <c r="K132" s="51">
        <f t="shared" si="6"/>
        <v>0</v>
      </c>
      <c r="M132" s="59">
        <v>0.3072</v>
      </c>
      <c r="O132" s="51">
        <f t="shared" si="9"/>
        <v>0</v>
      </c>
      <c r="Q132" s="60">
        <f t="shared" si="7"/>
        <v>0</v>
      </c>
      <c r="S132" s="60">
        <f t="shared" si="8"/>
        <v>0</v>
      </c>
    </row>
    <row r="133" spans="1:19" ht="11.25">
      <c r="A133" s="22" t="s">
        <v>128</v>
      </c>
      <c r="C133" s="23" t="s">
        <v>257</v>
      </c>
      <c r="E133" s="57">
        <v>0</v>
      </c>
      <c r="G133" s="58">
        <v>0.65</v>
      </c>
      <c r="I133" s="57">
        <f t="shared" si="5"/>
        <v>0</v>
      </c>
      <c r="K133" s="51">
        <f t="shared" si="6"/>
        <v>0</v>
      </c>
      <c r="M133" s="59">
        <v>0.3513</v>
      </c>
      <c r="O133" s="51">
        <f t="shared" si="9"/>
        <v>0</v>
      </c>
      <c r="Q133" s="60">
        <f t="shared" si="7"/>
        <v>0</v>
      </c>
      <c r="S133" s="60">
        <f t="shared" si="8"/>
        <v>0</v>
      </c>
    </row>
    <row r="134" spans="1:19" ht="11.25">
      <c r="A134" s="22" t="s">
        <v>129</v>
      </c>
      <c r="C134" s="23" t="s">
        <v>258</v>
      </c>
      <c r="E134" s="57">
        <v>0</v>
      </c>
      <c r="G134" s="58">
        <v>0.65</v>
      </c>
      <c r="I134" s="57">
        <f t="shared" si="5"/>
        <v>0</v>
      </c>
      <c r="K134" s="51">
        <f t="shared" si="6"/>
        <v>0</v>
      </c>
      <c r="M134" s="59">
        <v>0.2699</v>
      </c>
      <c r="O134" s="51">
        <f t="shared" si="9"/>
        <v>0</v>
      </c>
      <c r="Q134" s="60">
        <f t="shared" si="7"/>
        <v>0</v>
      </c>
      <c r="S134" s="60">
        <f t="shared" si="8"/>
        <v>0</v>
      </c>
    </row>
    <row r="135" spans="1:19" ht="11.25">
      <c r="A135" s="22" t="s">
        <v>130</v>
      </c>
      <c r="C135" s="23" t="s">
        <v>259</v>
      </c>
      <c r="E135" s="57">
        <v>0</v>
      </c>
      <c r="G135" s="58">
        <v>0.65</v>
      </c>
      <c r="I135" s="57">
        <f t="shared" si="5"/>
        <v>0</v>
      </c>
      <c r="K135" s="51">
        <f t="shared" si="6"/>
        <v>0</v>
      </c>
      <c r="M135" s="59">
        <v>0.2432</v>
      </c>
      <c r="O135" s="51">
        <f t="shared" si="9"/>
        <v>0</v>
      </c>
      <c r="Q135" s="60">
        <f t="shared" si="7"/>
        <v>0</v>
      </c>
      <c r="S135" s="60">
        <f t="shared" si="8"/>
        <v>0</v>
      </c>
    </row>
    <row r="136" spans="1:19" ht="11.25">
      <c r="A136" s="22" t="s">
        <v>131</v>
      </c>
      <c r="C136" s="23" t="s">
        <v>260</v>
      </c>
      <c r="E136" s="57">
        <v>0</v>
      </c>
      <c r="G136" s="58">
        <v>0.65</v>
      </c>
      <c r="I136" s="57">
        <f t="shared" si="5"/>
        <v>0</v>
      </c>
      <c r="K136" s="51">
        <f>E136-I136</f>
        <v>0</v>
      </c>
      <c r="M136" s="59">
        <v>0.3569</v>
      </c>
      <c r="O136" s="51">
        <f>K136*M136</f>
        <v>0</v>
      </c>
      <c r="Q136" s="60">
        <f>K136-O136</f>
        <v>0</v>
      </c>
      <c r="S136" s="60">
        <f t="shared" si="8"/>
        <v>0</v>
      </c>
    </row>
    <row r="137" spans="1:19" ht="11.25">
      <c r="A137" s="22" t="s">
        <v>132</v>
      </c>
      <c r="C137" s="23" t="s">
        <v>261</v>
      </c>
      <c r="E137" s="57">
        <v>0</v>
      </c>
      <c r="G137" s="58">
        <v>0.65</v>
      </c>
      <c r="I137" s="57">
        <f t="shared" si="5"/>
        <v>0</v>
      </c>
      <c r="K137" s="51">
        <f>E137-I137</f>
        <v>0</v>
      </c>
      <c r="M137" s="59">
        <v>0.3843</v>
      </c>
      <c r="O137" s="51">
        <f>K137*M137</f>
        <v>0</v>
      </c>
      <c r="Q137" s="60">
        <f>K137-O137</f>
        <v>0</v>
      </c>
      <c r="S137" s="60">
        <f t="shared" si="8"/>
        <v>0</v>
      </c>
    </row>
    <row r="138" spans="1:19" ht="11.25">
      <c r="A138" s="22" t="s">
        <v>133</v>
      </c>
      <c r="C138" s="23" t="s">
        <v>262</v>
      </c>
      <c r="E138" s="57">
        <v>0</v>
      </c>
      <c r="G138" s="58">
        <v>0.65</v>
      </c>
      <c r="I138" s="57">
        <f>E138*G138</f>
        <v>0</v>
      </c>
      <c r="K138" s="51">
        <f>E138-I138</f>
        <v>0</v>
      </c>
      <c r="M138" s="59">
        <v>0.4553</v>
      </c>
      <c r="O138" s="51">
        <f>K138*M138</f>
        <v>0</v>
      </c>
      <c r="Q138" s="60">
        <f>K138-O138</f>
        <v>0</v>
      </c>
      <c r="S138" s="60">
        <f>E138-(I138+O138+Q138)</f>
        <v>0</v>
      </c>
    </row>
    <row r="139" spans="1:19" ht="11.25">
      <c r="A139" s="22" t="s">
        <v>134</v>
      </c>
      <c r="C139" s="23" t="s">
        <v>263</v>
      </c>
      <c r="E139" s="57">
        <v>0</v>
      </c>
      <c r="G139" s="58">
        <v>0.65</v>
      </c>
      <c r="I139" s="57">
        <f>E139*G139</f>
        <v>0</v>
      </c>
      <c r="K139" s="51">
        <f>E139-I139</f>
        <v>0</v>
      </c>
      <c r="M139" s="59">
        <v>0.4587</v>
      </c>
      <c r="O139" s="51">
        <f>K139*M139</f>
        <v>0</v>
      </c>
      <c r="Q139" s="60">
        <f>K139-O139</f>
        <v>0</v>
      </c>
      <c r="S139" s="60">
        <f>E139-(I139+O139+Q139)</f>
        <v>0</v>
      </c>
    </row>
    <row r="140" spans="5:9" ht="11.25">
      <c r="E140" s="50"/>
      <c r="G140" s="50"/>
      <c r="I140" s="62"/>
    </row>
    <row r="141" spans="5:9" ht="11.25">
      <c r="E141" s="50"/>
      <c r="G141" s="50"/>
      <c r="I141" s="62"/>
    </row>
    <row r="142" spans="5:17" ht="11.25">
      <c r="E142" s="50"/>
      <c r="G142" s="50"/>
      <c r="I142" s="62"/>
      <c r="Q142" s="60">
        <f>K142-O142</f>
        <v>0</v>
      </c>
    </row>
    <row r="143" spans="3:19" ht="11.25">
      <c r="C143" s="23" t="s">
        <v>264</v>
      </c>
      <c r="E143" s="50">
        <f>SUM(E9:E142)</f>
        <v>326.5</v>
      </c>
      <c r="G143" s="50"/>
      <c r="I143" s="62">
        <f>SUM(I9:I142)</f>
        <v>212.225</v>
      </c>
      <c r="K143" s="51">
        <f>SUM(K9:K142)</f>
        <v>114.275</v>
      </c>
      <c r="O143" s="51">
        <f>SUM(O9:O142)</f>
        <v>51.12663500000001</v>
      </c>
      <c r="Q143" s="60">
        <f>K143-O143</f>
        <v>63.148365</v>
      </c>
      <c r="S143" s="60">
        <f>SUM(S9:S142)</f>
        <v>0</v>
      </c>
    </row>
    <row r="144" spans="5:17" ht="11.25">
      <c r="E144" s="50"/>
      <c r="G144" s="50"/>
      <c r="Q144" s="60"/>
    </row>
    <row r="145" spans="5:17" ht="11.25">
      <c r="E145" s="50"/>
      <c r="G145" s="50"/>
      <c r="Q145" s="60"/>
    </row>
    <row r="146" spans="5:17" ht="11.25">
      <c r="E146" s="50"/>
      <c r="G146" s="50"/>
      <c r="Q146" s="60"/>
    </row>
    <row r="147" spans="5:17" ht="11.25">
      <c r="E147" s="50"/>
      <c r="G147" s="50"/>
      <c r="I147" s="62"/>
      <c r="Q147" s="60"/>
    </row>
    <row r="148" spans="5:17" ht="11.25">
      <c r="E148" s="50"/>
      <c r="G148" s="50"/>
      <c r="Q148" s="60"/>
    </row>
    <row r="149" spans="5:17" ht="11.25">
      <c r="E149" s="50"/>
      <c r="G149" s="50"/>
      <c r="Q149" s="60"/>
    </row>
    <row r="150" spans="5:17" ht="11.25">
      <c r="E150" s="50"/>
      <c r="G150" s="50"/>
      <c r="Q150" s="60"/>
    </row>
    <row r="151" spans="5:17" ht="11.25">
      <c r="E151" s="50"/>
      <c r="G151" s="50"/>
      <c r="Q151" s="60"/>
    </row>
    <row r="152" spans="5:17" ht="11.25">
      <c r="E152" s="50"/>
      <c r="G152" s="50"/>
      <c r="Q152" s="60"/>
    </row>
    <row r="153" spans="5:17" ht="11.25">
      <c r="E153" s="50"/>
      <c r="G153" s="50"/>
      <c r="Q153" s="60"/>
    </row>
    <row r="154" spans="5:17" ht="11.25">
      <c r="E154" s="50"/>
      <c r="G154" s="50"/>
      <c r="Q154" s="60"/>
    </row>
    <row r="155" spans="5:17" ht="11.25">
      <c r="E155" s="50"/>
      <c r="G155" s="50"/>
      <c r="Q155" s="60"/>
    </row>
    <row r="156" spans="5:17" ht="11.25">
      <c r="E156" s="50"/>
      <c r="G156" s="50"/>
      <c r="Q156" s="60"/>
    </row>
    <row r="157" spans="5:17" ht="11.25">
      <c r="E157" s="50"/>
      <c r="G157" s="50"/>
      <c r="Q157" s="60"/>
    </row>
    <row r="158" spans="5:17" ht="11.25">
      <c r="E158" s="50"/>
      <c r="G158" s="50"/>
      <c r="Q158" s="60"/>
    </row>
    <row r="159" spans="5:17" ht="11.25">
      <c r="E159" s="50"/>
      <c r="G159" s="50"/>
      <c r="Q159" s="60"/>
    </row>
    <row r="160" spans="5:17" ht="11.25">
      <c r="E160" s="50"/>
      <c r="G160" s="50"/>
      <c r="Q160" s="60"/>
    </row>
    <row r="161" spans="5:17" ht="11.25">
      <c r="E161" s="50"/>
      <c r="G161" s="50"/>
      <c r="Q161" s="60"/>
    </row>
    <row r="162" spans="5:17" ht="11.25">
      <c r="E162" s="50"/>
      <c r="G162" s="50"/>
      <c r="Q162" s="60"/>
    </row>
    <row r="163" spans="5:17" ht="11.25">
      <c r="E163" s="50"/>
      <c r="G163" s="50"/>
      <c r="Q163" s="60"/>
    </row>
    <row r="164" spans="5:17" ht="11.25">
      <c r="E164" s="50"/>
      <c r="G164" s="50"/>
      <c r="Q164" s="60"/>
    </row>
    <row r="165" spans="5:17" ht="11.25">
      <c r="E165" s="50"/>
      <c r="G165" s="50"/>
      <c r="Q165" s="60"/>
    </row>
    <row r="166" spans="5:17" ht="11.25">
      <c r="E166" s="50"/>
      <c r="G166" s="50"/>
      <c r="Q166" s="60"/>
    </row>
    <row r="167" spans="5:17" ht="11.25">
      <c r="E167" s="50"/>
      <c r="G167" s="50"/>
      <c r="Q167" s="60"/>
    </row>
    <row r="168" spans="5:17" ht="11.25">
      <c r="E168" s="50"/>
      <c r="G168" s="50"/>
      <c r="Q168" s="60"/>
    </row>
    <row r="169" spans="5:17" ht="11.25">
      <c r="E169" s="50"/>
      <c r="G169" s="50"/>
      <c r="Q169" s="60"/>
    </row>
    <row r="170" spans="5:17" ht="11.25">
      <c r="E170" s="50"/>
      <c r="G170" s="50"/>
      <c r="Q170" s="60"/>
    </row>
    <row r="171" spans="5:17" ht="11.25">
      <c r="E171" s="50"/>
      <c r="G171" s="50"/>
      <c r="Q171" s="60"/>
    </row>
    <row r="172" spans="5:17" ht="11.25">
      <c r="E172" s="50"/>
      <c r="G172" s="50"/>
      <c r="Q172" s="60"/>
    </row>
    <row r="173" spans="5:17" ht="11.25">
      <c r="E173" s="50"/>
      <c r="G173" s="50"/>
      <c r="Q173" s="60"/>
    </row>
    <row r="174" spans="5:17" ht="11.25">
      <c r="E174" s="50"/>
      <c r="G174" s="50"/>
      <c r="Q174" s="60"/>
    </row>
    <row r="175" spans="5:17" ht="11.25">
      <c r="E175" s="50"/>
      <c r="G175" s="50"/>
      <c r="Q175" s="60"/>
    </row>
    <row r="176" spans="5:17" ht="11.25">
      <c r="E176" s="50"/>
      <c r="G176" s="50"/>
      <c r="Q176" s="60"/>
    </row>
    <row r="177" spans="5:17" ht="11.25">
      <c r="E177" s="50"/>
      <c r="G177" s="50"/>
      <c r="Q177" s="60"/>
    </row>
    <row r="178" spans="5:17" ht="11.25">
      <c r="E178" s="50"/>
      <c r="G178" s="50"/>
      <c r="Q178" s="60"/>
    </row>
    <row r="179" spans="5:17" ht="11.25">
      <c r="E179" s="50"/>
      <c r="G179" s="50"/>
      <c r="Q179" s="60"/>
    </row>
    <row r="180" spans="5:17" ht="11.25">
      <c r="E180" s="50"/>
      <c r="G180" s="50"/>
      <c r="Q180" s="60"/>
    </row>
    <row r="181" spans="5:17" ht="11.25">
      <c r="E181" s="50"/>
      <c r="G181" s="50"/>
      <c r="Q181" s="60"/>
    </row>
    <row r="182" spans="5:17" ht="11.25">
      <c r="E182" s="50"/>
      <c r="G182" s="50"/>
      <c r="Q182" s="60"/>
    </row>
    <row r="183" spans="5:17" ht="11.25">
      <c r="E183" s="50"/>
      <c r="G183" s="50"/>
      <c r="Q183" s="60"/>
    </row>
    <row r="184" spans="5:17" ht="11.25">
      <c r="E184" s="50"/>
      <c r="G184" s="50"/>
      <c r="Q184" s="60"/>
    </row>
    <row r="185" spans="5:17" ht="11.25">
      <c r="E185" s="50"/>
      <c r="G185" s="50"/>
      <c r="Q185" s="60"/>
    </row>
    <row r="186" spans="5:17" ht="11.25">
      <c r="E186" s="50"/>
      <c r="G186" s="50"/>
      <c r="Q186" s="60"/>
    </row>
    <row r="187" spans="5:17" ht="11.25">
      <c r="E187" s="50"/>
      <c r="G187" s="50"/>
      <c r="Q187" s="60"/>
    </row>
    <row r="188" spans="5:17" ht="11.25">
      <c r="E188" s="50"/>
      <c r="G188" s="50"/>
      <c r="Q188" s="60"/>
    </row>
    <row r="189" spans="5:17" ht="11.25">
      <c r="E189" s="50"/>
      <c r="G189" s="50"/>
      <c r="Q189" s="60"/>
    </row>
    <row r="190" spans="5:17" ht="11.25">
      <c r="E190" s="50"/>
      <c r="G190" s="50"/>
      <c r="Q190" s="60"/>
    </row>
    <row r="191" spans="5:17" ht="11.25">
      <c r="E191" s="50"/>
      <c r="G191" s="50"/>
      <c r="Q191" s="60"/>
    </row>
    <row r="192" spans="5:17" ht="11.25">
      <c r="E192" s="50"/>
      <c r="G192" s="50"/>
      <c r="Q192" s="60"/>
    </row>
    <row r="193" spans="5:17" ht="11.25">
      <c r="E193" s="50"/>
      <c r="G193" s="50"/>
      <c r="Q193" s="60"/>
    </row>
    <row r="194" spans="5:17" ht="11.25">
      <c r="E194" s="50"/>
      <c r="G194" s="50"/>
      <c r="Q194" s="60"/>
    </row>
    <row r="195" spans="5:17" ht="11.25">
      <c r="E195" s="50"/>
      <c r="G195" s="50"/>
      <c r="Q195" s="60"/>
    </row>
    <row r="196" spans="5:17" ht="11.25">
      <c r="E196" s="50"/>
      <c r="G196" s="50"/>
      <c r="M196" s="62"/>
      <c r="Q196" s="60"/>
    </row>
    <row r="197" spans="5:17" ht="11.25">
      <c r="E197" s="50"/>
      <c r="G197" s="50"/>
      <c r="Q197" s="60"/>
    </row>
    <row r="198" spans="5:17" ht="11.25">
      <c r="E198" s="50"/>
      <c r="G198" s="50"/>
      <c r="Q198" s="60"/>
    </row>
    <row r="199" spans="5:17" ht="11.25">
      <c r="E199" s="50"/>
      <c r="G199" s="50"/>
      <c r="Q199" s="60"/>
    </row>
    <row r="200" spans="5:17" ht="11.25">
      <c r="E200" s="50"/>
      <c r="G200" s="50"/>
      <c r="Q200" s="60"/>
    </row>
    <row r="201" spans="5:17" ht="11.25">
      <c r="E201" s="50"/>
      <c r="G201" s="50"/>
      <c r="Q201" s="60"/>
    </row>
    <row r="202" spans="5:17" ht="11.25">
      <c r="E202" s="50"/>
      <c r="G202" s="50"/>
      <c r="Q202" s="60"/>
    </row>
    <row r="203" spans="5:17" ht="11.25">
      <c r="E203" s="50"/>
      <c r="G203" s="50"/>
      <c r="Q203" s="60"/>
    </row>
    <row r="204" spans="5:17" ht="11.25">
      <c r="E204" s="50"/>
      <c r="G204" s="50"/>
      <c r="Q204" s="60"/>
    </row>
    <row r="205" spans="5:17" ht="11.25">
      <c r="E205" s="50"/>
      <c r="G205" s="50"/>
      <c r="Q205" s="60"/>
    </row>
    <row r="206" spans="5:17" ht="11.25">
      <c r="E206" s="50"/>
      <c r="G206" s="50"/>
      <c r="Q206" s="60"/>
    </row>
    <row r="207" spans="5:17" ht="11.25">
      <c r="E207" s="50"/>
      <c r="G207" s="50"/>
      <c r="Q207" s="60"/>
    </row>
    <row r="208" spans="5:17" ht="11.25">
      <c r="E208" s="50"/>
      <c r="G208" s="50"/>
      <c r="Q208" s="60"/>
    </row>
    <row r="209" spans="5:17" ht="11.25">
      <c r="E209" s="50"/>
      <c r="G209" s="50"/>
      <c r="Q209" s="60"/>
    </row>
    <row r="210" spans="5:17" ht="11.25">
      <c r="E210" s="50"/>
      <c r="G210" s="50"/>
      <c r="Q210" s="60"/>
    </row>
    <row r="211" spans="5:17" ht="11.25">
      <c r="E211" s="50"/>
      <c r="G211" s="50"/>
      <c r="Q211" s="60"/>
    </row>
    <row r="212" spans="5:17" ht="11.25">
      <c r="E212" s="50"/>
      <c r="G212" s="50"/>
      <c r="Q212" s="60"/>
    </row>
    <row r="213" spans="5:17" ht="11.25">
      <c r="E213" s="50"/>
      <c r="G213" s="50"/>
      <c r="Q213" s="60"/>
    </row>
    <row r="214" spans="5:17" ht="11.25">
      <c r="E214" s="50"/>
      <c r="G214" s="50"/>
      <c r="Q214" s="60"/>
    </row>
    <row r="215" spans="5:17" ht="11.25">
      <c r="E215" s="50"/>
      <c r="G215" s="50"/>
      <c r="Q215" s="60"/>
    </row>
    <row r="216" spans="5:17" ht="11.25">
      <c r="E216" s="50"/>
      <c r="G216" s="50"/>
      <c r="Q216" s="60"/>
    </row>
    <row r="217" spans="5:17" ht="11.25">
      <c r="E217" s="50"/>
      <c r="G217" s="50"/>
      <c r="Q217" s="60"/>
    </row>
    <row r="218" spans="5:17" ht="11.25">
      <c r="E218" s="50"/>
      <c r="G218" s="50"/>
      <c r="Q218" s="60"/>
    </row>
    <row r="219" spans="5:17" ht="11.25">
      <c r="E219" s="50"/>
      <c r="G219" s="50"/>
      <c r="Q219" s="60"/>
    </row>
    <row r="220" spans="5:17" ht="11.25">
      <c r="E220" s="50"/>
      <c r="G220" s="50"/>
      <c r="Q220" s="60"/>
    </row>
    <row r="221" spans="5:17" ht="11.25">
      <c r="E221" s="50"/>
      <c r="G221" s="50"/>
      <c r="Q221" s="60"/>
    </row>
    <row r="222" spans="5:17" ht="11.25">
      <c r="E222" s="50"/>
      <c r="G222" s="50"/>
      <c r="Q222" s="60"/>
    </row>
    <row r="223" spans="5:17" ht="11.25">
      <c r="E223" s="50"/>
      <c r="G223" s="50"/>
      <c r="Q223" s="60"/>
    </row>
    <row r="224" spans="5:17" ht="11.25">
      <c r="E224" s="50"/>
      <c r="G224" s="50"/>
      <c r="Q224" s="60"/>
    </row>
    <row r="225" spans="5:17" ht="11.25">
      <c r="E225" s="50"/>
      <c r="G225" s="50"/>
      <c r="Q225" s="60"/>
    </row>
    <row r="226" spans="5:17" ht="11.25">
      <c r="E226" s="50"/>
      <c r="G226" s="50"/>
      <c r="Q226" s="60"/>
    </row>
    <row r="227" spans="5:17" ht="11.25">
      <c r="E227" s="50"/>
      <c r="G227" s="50"/>
      <c r="Q227" s="60"/>
    </row>
    <row r="228" spans="5:17" ht="11.25">
      <c r="E228" s="50"/>
      <c r="G228" s="50"/>
      <c r="Q228" s="60"/>
    </row>
    <row r="229" spans="5:17" ht="11.25">
      <c r="E229" s="50"/>
      <c r="G229" s="50"/>
      <c r="Q229" s="60"/>
    </row>
    <row r="230" spans="5:17" ht="11.25">
      <c r="E230" s="50"/>
      <c r="G230" s="50"/>
      <c r="Q230" s="60"/>
    </row>
    <row r="231" spans="5:17" ht="11.25">
      <c r="E231" s="50"/>
      <c r="G231" s="50"/>
      <c r="Q231" s="60"/>
    </row>
    <row r="232" spans="5:17" ht="11.25">
      <c r="E232" s="50"/>
      <c r="G232" s="50"/>
      <c r="Q232" s="60"/>
    </row>
    <row r="233" spans="5:17" ht="11.25">
      <c r="E233" s="50"/>
      <c r="G233" s="50"/>
      <c r="Q233" s="60"/>
    </row>
    <row r="234" spans="5:17" ht="11.25">
      <c r="E234" s="50"/>
      <c r="G234" s="50"/>
      <c r="Q234" s="60"/>
    </row>
    <row r="235" spans="5:17" ht="11.25">
      <c r="E235" s="50"/>
      <c r="G235" s="50"/>
      <c r="Q235" s="60"/>
    </row>
    <row r="236" spans="5:17" ht="11.25">
      <c r="E236" s="50"/>
      <c r="G236" s="50"/>
      <c r="Q236" s="60"/>
    </row>
    <row r="237" spans="5:17" ht="11.25">
      <c r="E237" s="50"/>
      <c r="G237" s="50"/>
      <c r="Q237" s="60"/>
    </row>
    <row r="238" spans="5:17" ht="11.25">
      <c r="E238" s="50"/>
      <c r="G238" s="50"/>
      <c r="Q238" s="60"/>
    </row>
    <row r="239" spans="5:17" ht="11.25">
      <c r="E239" s="50"/>
      <c r="G239" s="50"/>
      <c r="Q239" s="60"/>
    </row>
    <row r="240" spans="5:17" ht="11.25">
      <c r="E240" s="50"/>
      <c r="G240" s="50"/>
      <c r="Q240" s="60"/>
    </row>
    <row r="241" spans="5:17" ht="11.25">
      <c r="E241" s="50"/>
      <c r="G241" s="50"/>
      <c r="Q241" s="60"/>
    </row>
    <row r="242" spans="5:17" ht="11.25">
      <c r="E242" s="50"/>
      <c r="G242" s="50"/>
      <c r="Q242" s="60"/>
    </row>
    <row r="243" spans="5:17" ht="11.25">
      <c r="E243" s="50"/>
      <c r="G243" s="50"/>
      <c r="Q243" s="60"/>
    </row>
    <row r="244" spans="5:17" ht="11.25">
      <c r="E244" s="50"/>
      <c r="G244" s="50"/>
      <c r="Q244" s="60"/>
    </row>
    <row r="245" spans="5:17" ht="11.25">
      <c r="E245" s="50"/>
      <c r="G245" s="50"/>
      <c r="Q245" s="60"/>
    </row>
    <row r="246" spans="5:17" ht="11.25">
      <c r="E246" s="50"/>
      <c r="G246" s="50"/>
      <c r="Q246" s="60"/>
    </row>
    <row r="247" spans="5:17" ht="11.25">
      <c r="E247" s="50"/>
      <c r="G247" s="50"/>
      <c r="Q247" s="60"/>
    </row>
    <row r="248" spans="5:17" ht="11.25">
      <c r="E248" s="50"/>
      <c r="G248" s="50"/>
      <c r="Q248" s="60"/>
    </row>
    <row r="249" spans="5:17" ht="11.25">
      <c r="E249" s="50"/>
      <c r="G249" s="50"/>
      <c r="Q249" s="60"/>
    </row>
    <row r="250" spans="5:17" ht="11.25">
      <c r="E250" s="50"/>
      <c r="G250" s="50"/>
      <c r="Q250" s="60"/>
    </row>
    <row r="251" spans="5:17" ht="11.25">
      <c r="E251" s="50"/>
      <c r="G251" s="50"/>
      <c r="Q251" s="60"/>
    </row>
    <row r="252" spans="5:17" ht="11.25">
      <c r="E252" s="50"/>
      <c r="G252" s="50"/>
      <c r="Q252" s="60"/>
    </row>
    <row r="253" spans="5:17" ht="11.25">
      <c r="E253" s="50"/>
      <c r="G253" s="50"/>
      <c r="Q253" s="60"/>
    </row>
    <row r="254" spans="5:17" ht="11.25">
      <c r="E254" s="50"/>
      <c r="G254" s="50"/>
      <c r="Q254" s="60"/>
    </row>
    <row r="255" spans="5:17" ht="11.25">
      <c r="E255" s="50"/>
      <c r="G255" s="50"/>
      <c r="Q255" s="60"/>
    </row>
    <row r="256" spans="5:17" ht="11.25">
      <c r="E256" s="50"/>
      <c r="G256" s="50"/>
      <c r="Q256" s="60"/>
    </row>
    <row r="257" spans="5:17" ht="11.25">
      <c r="E257" s="50"/>
      <c r="G257" s="50"/>
      <c r="Q257" s="60"/>
    </row>
    <row r="258" spans="5:17" ht="11.25">
      <c r="E258" s="50"/>
      <c r="G258" s="50"/>
      <c r="Q258" s="60"/>
    </row>
    <row r="259" spans="5:17" ht="11.25">
      <c r="E259" s="50"/>
      <c r="G259" s="50"/>
      <c r="Q259" s="60"/>
    </row>
    <row r="260" spans="5:17" ht="11.25">
      <c r="E260" s="50"/>
      <c r="G260" s="50"/>
      <c r="Q260" s="60"/>
    </row>
    <row r="261" spans="5:17" ht="11.25">
      <c r="E261" s="50"/>
      <c r="G261" s="50"/>
      <c r="Q261" s="60"/>
    </row>
    <row r="262" spans="5:17" ht="11.25">
      <c r="E262" s="50"/>
      <c r="G262" s="50"/>
      <c r="Q262" s="60"/>
    </row>
    <row r="263" spans="5:17" ht="11.25">
      <c r="E263" s="50"/>
      <c r="G263" s="50"/>
      <c r="Q263" s="60"/>
    </row>
    <row r="264" spans="5:17" ht="11.25">
      <c r="E264" s="50"/>
      <c r="G264" s="50"/>
      <c r="Q264" s="60"/>
    </row>
    <row r="265" spans="5:17" ht="11.25">
      <c r="E265" s="50"/>
      <c r="G265" s="50"/>
      <c r="Q265" s="60"/>
    </row>
    <row r="266" spans="5:17" ht="11.25">
      <c r="E266" s="50"/>
      <c r="G266" s="50"/>
      <c r="Q266" s="60"/>
    </row>
    <row r="267" spans="5:17" ht="11.25">
      <c r="E267" s="50"/>
      <c r="G267" s="50"/>
      <c r="Q267" s="60"/>
    </row>
    <row r="268" spans="5:17" ht="11.25">
      <c r="E268" s="50"/>
      <c r="G268" s="50"/>
      <c r="Q268" s="60"/>
    </row>
    <row r="269" spans="5:17" ht="11.25">
      <c r="E269" s="50"/>
      <c r="G269" s="50"/>
      <c r="Q269" s="60"/>
    </row>
    <row r="270" spans="5:17" ht="11.25">
      <c r="E270" s="50"/>
      <c r="G270" s="50"/>
      <c r="Q270" s="60"/>
    </row>
    <row r="271" spans="5:17" ht="11.25">
      <c r="E271" s="50"/>
      <c r="G271" s="50"/>
      <c r="Q271" s="60"/>
    </row>
    <row r="272" spans="5:17" ht="11.25">
      <c r="E272" s="50"/>
      <c r="G272" s="50"/>
      <c r="Q272" s="60"/>
    </row>
    <row r="273" spans="5:7" ht="11.25">
      <c r="E273" s="50"/>
      <c r="G273" s="50"/>
    </row>
    <row r="274" spans="5:7" ht="11.25">
      <c r="E274" s="50"/>
      <c r="G274" s="50"/>
    </row>
    <row r="275" spans="5:7" ht="11.25">
      <c r="E275" s="50"/>
      <c r="G275" s="50"/>
    </row>
    <row r="276" spans="5:17" ht="11.25">
      <c r="E276" s="50"/>
      <c r="G276" s="50"/>
      <c r="Q276" s="60"/>
    </row>
    <row r="277" spans="5:7" ht="11.25">
      <c r="E277" s="50"/>
      <c r="G277" s="50"/>
    </row>
    <row r="278" spans="5:7" ht="11.25">
      <c r="E278" s="50"/>
      <c r="G278" s="50"/>
    </row>
    <row r="279" spans="5:7" ht="11.25">
      <c r="E279" s="50"/>
      <c r="G279" s="50"/>
    </row>
    <row r="280" spans="5:7" ht="11.25">
      <c r="E280" s="50"/>
      <c r="G280" s="50"/>
    </row>
    <row r="281" spans="5:7" ht="11.25">
      <c r="E281" s="50"/>
      <c r="G281" s="50"/>
    </row>
    <row r="282" spans="5:7" ht="11.25">
      <c r="E282" s="50"/>
      <c r="G282" s="50"/>
    </row>
    <row r="283" spans="5:7" ht="11.25">
      <c r="E283" s="50"/>
      <c r="G283" s="50"/>
    </row>
    <row r="284" spans="5:7" ht="11.25">
      <c r="E284" s="50"/>
      <c r="G284" s="50"/>
    </row>
    <row r="285" spans="5:7" ht="11.25">
      <c r="E285" s="50"/>
      <c r="G285" s="50"/>
    </row>
    <row r="286" spans="5:7" ht="11.25">
      <c r="E286" s="50"/>
      <c r="G286" s="50"/>
    </row>
    <row r="287" spans="5:7" ht="11.25">
      <c r="E287" s="50"/>
      <c r="G287" s="50"/>
    </row>
    <row r="288" spans="5:7" ht="11.25">
      <c r="E288" s="50"/>
      <c r="G288" s="50"/>
    </row>
    <row r="289" spans="5:7" ht="11.25">
      <c r="E289" s="50"/>
      <c r="G289" s="50"/>
    </row>
    <row r="290" spans="5:7" ht="11.25">
      <c r="E290" s="50"/>
      <c r="G290" s="50"/>
    </row>
    <row r="291" spans="5:7" ht="11.25">
      <c r="E291" s="50"/>
      <c r="G291" s="50"/>
    </row>
    <row r="292" spans="5:7" ht="11.25">
      <c r="E292" s="50"/>
      <c r="G292" s="50"/>
    </row>
    <row r="293" spans="5:7" ht="11.25">
      <c r="E293" s="50"/>
      <c r="G293" s="50"/>
    </row>
    <row r="294" spans="5:7" ht="11.25">
      <c r="E294" s="50"/>
      <c r="G294" s="50"/>
    </row>
    <row r="295" spans="5:7" ht="11.25">
      <c r="E295" s="50"/>
      <c r="G295" s="50"/>
    </row>
    <row r="296" spans="5:7" ht="11.25">
      <c r="E296" s="50"/>
      <c r="G296" s="50"/>
    </row>
    <row r="297" spans="5:7" ht="11.25">
      <c r="E297" s="50"/>
      <c r="G297" s="50"/>
    </row>
    <row r="298" spans="5:7" ht="11.25">
      <c r="E298" s="50"/>
      <c r="G298" s="50"/>
    </row>
    <row r="299" spans="5:7" ht="11.25">
      <c r="E299" s="50"/>
      <c r="G299" s="50"/>
    </row>
    <row r="300" spans="5:7" ht="11.25">
      <c r="E300" s="50"/>
      <c r="G300" s="50"/>
    </row>
    <row r="301" spans="5:7" ht="11.25">
      <c r="E301" s="50"/>
      <c r="G301" s="50"/>
    </row>
    <row r="302" spans="5:7" ht="11.25">
      <c r="E302" s="50"/>
      <c r="G302" s="50"/>
    </row>
    <row r="303" spans="5:7" ht="11.25">
      <c r="E303" s="50"/>
      <c r="G303" s="50"/>
    </row>
    <row r="304" spans="5:7" ht="11.25">
      <c r="E304" s="50"/>
      <c r="G304" s="50"/>
    </row>
    <row r="305" spans="5:7" ht="11.25">
      <c r="E305" s="50"/>
      <c r="G305" s="50"/>
    </row>
    <row r="306" spans="5:7" ht="11.25">
      <c r="E306" s="50"/>
      <c r="G306" s="50"/>
    </row>
    <row r="307" spans="5:7" ht="11.25">
      <c r="E307" s="50"/>
      <c r="G307" s="50"/>
    </row>
    <row r="308" spans="5:7" ht="11.25">
      <c r="E308" s="50"/>
      <c r="G308" s="50"/>
    </row>
    <row r="309" spans="5:7" ht="11.25">
      <c r="E309" s="50"/>
      <c r="G309" s="50"/>
    </row>
    <row r="310" spans="5:7" ht="11.25">
      <c r="E310" s="50"/>
      <c r="G310" s="50"/>
    </row>
    <row r="311" spans="5:7" ht="11.25">
      <c r="E311" s="50"/>
      <c r="G311" s="50"/>
    </row>
    <row r="312" spans="5:7" ht="11.25">
      <c r="E312" s="50"/>
      <c r="G312" s="50"/>
    </row>
    <row r="313" spans="5:7" ht="11.25">
      <c r="E313" s="50"/>
      <c r="G313" s="50"/>
    </row>
    <row r="314" spans="5:7" ht="11.25">
      <c r="E314" s="50"/>
      <c r="G314" s="50"/>
    </row>
    <row r="315" spans="5:7" ht="11.25">
      <c r="E315" s="50"/>
      <c r="G315" s="50"/>
    </row>
    <row r="316" spans="5:7" ht="11.25">
      <c r="E316" s="50"/>
      <c r="G316" s="50"/>
    </row>
    <row r="317" spans="5:7" ht="11.25">
      <c r="E317" s="50"/>
      <c r="G317" s="50"/>
    </row>
    <row r="318" spans="5:7" ht="11.25">
      <c r="E318" s="50"/>
      <c r="G318" s="50"/>
    </row>
    <row r="319" spans="5:7" ht="11.25">
      <c r="E319" s="50"/>
      <c r="G319" s="50"/>
    </row>
    <row r="320" spans="5:7" ht="11.25">
      <c r="E320" s="50"/>
      <c r="G320" s="50"/>
    </row>
    <row r="321" spans="5:7" ht="11.25">
      <c r="E321" s="50"/>
      <c r="G321" s="50"/>
    </row>
    <row r="322" spans="5:7" ht="11.25">
      <c r="E322" s="50"/>
      <c r="G322" s="50"/>
    </row>
    <row r="323" spans="5:7" ht="11.25">
      <c r="E323" s="50"/>
      <c r="G323" s="50"/>
    </row>
    <row r="324" spans="5:7" ht="11.25">
      <c r="E324" s="50"/>
      <c r="G324" s="50"/>
    </row>
    <row r="325" spans="5:7" ht="11.25">
      <c r="E325" s="50"/>
      <c r="G325" s="50"/>
    </row>
    <row r="326" spans="5:7" ht="11.25">
      <c r="E326" s="50"/>
      <c r="G326" s="50"/>
    </row>
    <row r="327" spans="5:7" ht="11.25">
      <c r="E327" s="50"/>
      <c r="G327" s="50"/>
    </row>
    <row r="328" spans="5:7" ht="11.25">
      <c r="E328" s="50"/>
      <c r="G328" s="50"/>
    </row>
    <row r="329" spans="5:7" ht="11.25">
      <c r="E329" s="50"/>
      <c r="G329" s="50"/>
    </row>
    <row r="330" spans="5:7" ht="11.25">
      <c r="E330" s="50"/>
      <c r="G330" s="50"/>
    </row>
    <row r="331" spans="5:7" ht="11.25">
      <c r="E331" s="50"/>
      <c r="G331" s="50"/>
    </row>
    <row r="332" spans="5:7" ht="11.25">
      <c r="E332" s="50"/>
      <c r="G332" s="50"/>
    </row>
    <row r="333" spans="5:7" ht="11.25">
      <c r="E333" s="50"/>
      <c r="G333" s="50"/>
    </row>
    <row r="334" spans="5:7" ht="11.25">
      <c r="E334" s="50"/>
      <c r="G334" s="50"/>
    </row>
    <row r="335" spans="5:7" ht="11.25">
      <c r="E335" s="50"/>
      <c r="G335" s="50"/>
    </row>
    <row r="336" spans="5:7" ht="11.25">
      <c r="E336" s="50"/>
      <c r="G336" s="50"/>
    </row>
    <row r="337" spans="5:7" ht="11.25">
      <c r="E337" s="50"/>
      <c r="G337" s="50"/>
    </row>
    <row r="338" spans="5:7" ht="11.25">
      <c r="E338" s="50"/>
      <c r="G338" s="50"/>
    </row>
    <row r="339" spans="5:7" ht="11.25">
      <c r="E339" s="50"/>
      <c r="G339" s="50"/>
    </row>
    <row r="340" spans="5:7" ht="11.25">
      <c r="E340" s="50"/>
      <c r="G340" s="50"/>
    </row>
    <row r="341" spans="5:7" ht="11.25">
      <c r="E341" s="50"/>
      <c r="G341" s="50"/>
    </row>
    <row r="342" spans="5:7" ht="11.25">
      <c r="E342" s="50"/>
      <c r="G342" s="50"/>
    </row>
    <row r="343" spans="5:7" ht="11.25">
      <c r="E343" s="50"/>
      <c r="G343" s="50"/>
    </row>
    <row r="344" spans="5:7" ht="11.25">
      <c r="E344" s="50"/>
      <c r="G344" s="50"/>
    </row>
    <row r="345" spans="5:7" ht="11.25">
      <c r="E345" s="50"/>
      <c r="G345" s="50"/>
    </row>
    <row r="346" spans="5:7" ht="11.25">
      <c r="E346" s="50"/>
      <c r="G346" s="50"/>
    </row>
    <row r="347" spans="5:7" ht="11.25">
      <c r="E347" s="50"/>
      <c r="G347" s="50"/>
    </row>
    <row r="348" spans="5:7" ht="11.25">
      <c r="E348" s="50"/>
      <c r="G348" s="50"/>
    </row>
    <row r="349" spans="5:7" ht="11.25">
      <c r="E349" s="50"/>
      <c r="G349" s="50"/>
    </row>
    <row r="350" spans="5:7" ht="11.25">
      <c r="E350" s="50"/>
      <c r="G350" s="50"/>
    </row>
    <row r="351" spans="5:7" ht="11.25">
      <c r="E351" s="50"/>
      <c r="G351" s="50"/>
    </row>
    <row r="352" ht="11.25">
      <c r="G352" s="50"/>
    </row>
    <row r="353" ht="11.25">
      <c r="G353" s="50"/>
    </row>
    <row r="354" ht="11.25">
      <c r="G354" s="50"/>
    </row>
    <row r="355" ht="11.25">
      <c r="G355" s="50"/>
    </row>
    <row r="356" ht="11.25">
      <c r="G356" s="50"/>
    </row>
    <row r="357" ht="11.25">
      <c r="G357" s="50"/>
    </row>
    <row r="358" ht="11.25">
      <c r="G358" s="50"/>
    </row>
    <row r="359" ht="11.25">
      <c r="G359" s="50"/>
    </row>
    <row r="360" ht="11.25">
      <c r="G360" s="50"/>
    </row>
    <row r="361" ht="11.25">
      <c r="G361" s="50"/>
    </row>
    <row r="362" ht="11.25">
      <c r="G362" s="50"/>
    </row>
    <row r="363" ht="11.25">
      <c r="G363" s="50"/>
    </row>
    <row r="364" ht="11.25">
      <c r="G364" s="50"/>
    </row>
    <row r="365" ht="11.25">
      <c r="G365" s="50"/>
    </row>
    <row r="366" ht="11.25">
      <c r="G366" s="50"/>
    </row>
    <row r="367" ht="11.25">
      <c r="G367" s="50"/>
    </row>
    <row r="368" ht="11.25">
      <c r="G368" s="50"/>
    </row>
    <row r="369" ht="11.25">
      <c r="G369" s="50"/>
    </row>
    <row r="370" ht="11.25">
      <c r="G370" s="50"/>
    </row>
    <row r="371" ht="11.25">
      <c r="G371" s="50"/>
    </row>
    <row r="372" ht="11.25">
      <c r="G372" s="50"/>
    </row>
    <row r="373" ht="11.25">
      <c r="G373" s="50"/>
    </row>
    <row r="374" ht="11.25">
      <c r="G374" s="50"/>
    </row>
    <row r="375" ht="11.25">
      <c r="G375" s="50"/>
    </row>
    <row r="376" ht="11.25">
      <c r="G376" s="50"/>
    </row>
    <row r="377" ht="11.25">
      <c r="G377" s="50"/>
    </row>
    <row r="378" ht="11.25">
      <c r="G378" s="50"/>
    </row>
    <row r="379" ht="11.25">
      <c r="G379" s="50"/>
    </row>
    <row r="380" ht="11.25">
      <c r="G380" s="50"/>
    </row>
    <row r="381" ht="11.25">
      <c r="G381" s="50"/>
    </row>
    <row r="382" ht="11.25">
      <c r="G382" s="50"/>
    </row>
    <row r="383" ht="11.25">
      <c r="G383" s="50"/>
    </row>
    <row r="384" ht="11.25">
      <c r="G384" s="50"/>
    </row>
    <row r="385" ht="11.25">
      <c r="G385" s="50"/>
    </row>
    <row r="386" ht="11.25">
      <c r="G386" s="50"/>
    </row>
    <row r="387" ht="11.25">
      <c r="G387" s="50"/>
    </row>
    <row r="388" ht="11.25">
      <c r="G388" s="50"/>
    </row>
    <row r="389" ht="11.25">
      <c r="G389" s="50"/>
    </row>
    <row r="390" ht="11.25">
      <c r="G390" s="50"/>
    </row>
    <row r="391" ht="11.25">
      <c r="G391" s="50"/>
    </row>
    <row r="392" ht="11.25">
      <c r="G392" s="50"/>
    </row>
    <row r="393" ht="11.25">
      <c r="G393" s="50"/>
    </row>
    <row r="394" ht="11.25">
      <c r="G394" s="50"/>
    </row>
    <row r="395" ht="11.25">
      <c r="G395" s="50"/>
    </row>
    <row r="396" ht="11.25">
      <c r="G396" s="50"/>
    </row>
    <row r="397" ht="11.25">
      <c r="G397" s="50"/>
    </row>
    <row r="398" ht="11.25">
      <c r="G398" s="50"/>
    </row>
    <row r="399" ht="11.25">
      <c r="G399" s="50"/>
    </row>
    <row r="400" ht="11.25">
      <c r="G400" s="50"/>
    </row>
    <row r="401" ht="11.25">
      <c r="G401" s="50"/>
    </row>
    <row r="402" ht="11.25">
      <c r="G402" s="50"/>
    </row>
    <row r="403" ht="11.25">
      <c r="G403" s="50"/>
    </row>
    <row r="404" ht="11.25">
      <c r="G404" s="50"/>
    </row>
    <row r="405" ht="11.25">
      <c r="G405" s="50"/>
    </row>
    <row r="406" ht="11.25">
      <c r="G406" s="50"/>
    </row>
    <row r="407" ht="11.25">
      <c r="G407" s="50"/>
    </row>
    <row r="408" ht="11.25">
      <c r="G408" s="50"/>
    </row>
    <row r="409" ht="11.25">
      <c r="G409" s="50"/>
    </row>
    <row r="410" ht="11.25">
      <c r="G410" s="50"/>
    </row>
    <row r="411" ht="11.25">
      <c r="G411" s="50"/>
    </row>
    <row r="412" ht="11.25">
      <c r="G412" s="50"/>
    </row>
    <row r="413" ht="11.25">
      <c r="G413" s="50"/>
    </row>
    <row r="414" ht="11.25">
      <c r="G414" s="50"/>
    </row>
    <row r="415" ht="11.25">
      <c r="G415" s="50"/>
    </row>
    <row r="416" ht="11.25">
      <c r="G416" s="50"/>
    </row>
    <row r="417" ht="11.25">
      <c r="G417" s="50"/>
    </row>
    <row r="418" ht="11.25">
      <c r="G418" s="50"/>
    </row>
    <row r="419" ht="11.25">
      <c r="G419" s="50"/>
    </row>
    <row r="420" ht="11.25">
      <c r="G420" s="50"/>
    </row>
    <row r="421" ht="11.25">
      <c r="G421" s="50"/>
    </row>
    <row r="422" ht="11.25">
      <c r="G422" s="50"/>
    </row>
    <row r="423" ht="11.25">
      <c r="G423" s="50"/>
    </row>
    <row r="424" ht="11.25">
      <c r="G424" s="50"/>
    </row>
    <row r="425" ht="11.25">
      <c r="G425" s="50"/>
    </row>
    <row r="426" ht="11.25">
      <c r="G426" s="50"/>
    </row>
    <row r="427" ht="11.25">
      <c r="G427" s="50"/>
    </row>
    <row r="428" ht="11.25">
      <c r="G428" s="50"/>
    </row>
    <row r="429" ht="11.25">
      <c r="G429" s="50"/>
    </row>
    <row r="430" ht="11.25">
      <c r="G430" s="50"/>
    </row>
    <row r="431" ht="11.25">
      <c r="G431" s="50"/>
    </row>
    <row r="432" ht="11.25">
      <c r="G432" s="50"/>
    </row>
    <row r="433" ht="11.25">
      <c r="G433" s="50"/>
    </row>
    <row r="434" ht="11.25">
      <c r="G434" s="50"/>
    </row>
    <row r="435" ht="11.25">
      <c r="G435" s="50"/>
    </row>
    <row r="436" ht="11.25">
      <c r="G436" s="50"/>
    </row>
    <row r="437" ht="11.25">
      <c r="G437" s="50"/>
    </row>
    <row r="438" ht="11.25">
      <c r="G438" s="50"/>
    </row>
    <row r="439" ht="11.25">
      <c r="G439" s="50"/>
    </row>
    <row r="440" ht="11.25">
      <c r="G440" s="50"/>
    </row>
    <row r="441" ht="11.25">
      <c r="G441" s="50"/>
    </row>
    <row r="442" ht="11.25">
      <c r="G442" s="50"/>
    </row>
    <row r="443" ht="11.25">
      <c r="G443" s="50"/>
    </row>
    <row r="444" ht="11.25">
      <c r="G444" s="50"/>
    </row>
    <row r="445" ht="11.25">
      <c r="G445" s="50"/>
    </row>
    <row r="446" ht="11.25">
      <c r="G446" s="50"/>
    </row>
    <row r="447" ht="11.25">
      <c r="G447" s="50"/>
    </row>
    <row r="448" ht="11.25">
      <c r="G448" s="50"/>
    </row>
    <row r="449" ht="11.25">
      <c r="G449" s="50"/>
    </row>
    <row r="450" ht="11.25">
      <c r="G450" s="50"/>
    </row>
    <row r="451" ht="11.25">
      <c r="G451" s="50"/>
    </row>
    <row r="452" ht="11.25">
      <c r="G452" s="50"/>
    </row>
    <row r="453" ht="11.25">
      <c r="G453" s="50"/>
    </row>
    <row r="454" ht="11.25">
      <c r="G454" s="50"/>
    </row>
    <row r="455" ht="11.25">
      <c r="G455" s="50"/>
    </row>
    <row r="456" ht="11.25">
      <c r="G456" s="50"/>
    </row>
    <row r="457" ht="11.25">
      <c r="G457" s="50"/>
    </row>
    <row r="458" ht="11.25">
      <c r="G458" s="50"/>
    </row>
    <row r="459" ht="11.25">
      <c r="G459" s="50"/>
    </row>
    <row r="460" ht="11.25">
      <c r="G460" s="50"/>
    </row>
    <row r="461" ht="11.25">
      <c r="G461" s="50"/>
    </row>
    <row r="462" ht="11.25">
      <c r="G462" s="50"/>
    </row>
    <row r="463" ht="11.25">
      <c r="G463" s="50"/>
    </row>
    <row r="464" ht="11.25">
      <c r="G464" s="50"/>
    </row>
    <row r="465" ht="11.25">
      <c r="G465" s="50"/>
    </row>
    <row r="466" ht="11.25">
      <c r="G466" s="50"/>
    </row>
    <row r="467" ht="11.25">
      <c r="G467" s="50"/>
    </row>
    <row r="468" ht="11.25">
      <c r="G468" s="50"/>
    </row>
    <row r="469" ht="11.25">
      <c r="G469" s="50"/>
    </row>
    <row r="470" ht="11.25">
      <c r="G470" s="50"/>
    </row>
    <row r="471" ht="11.25">
      <c r="G471" s="50"/>
    </row>
    <row r="472" ht="11.25">
      <c r="G472" s="50"/>
    </row>
    <row r="473" ht="11.25">
      <c r="G473" s="50"/>
    </row>
    <row r="474" ht="11.25">
      <c r="G474" s="50"/>
    </row>
    <row r="475" ht="11.25">
      <c r="G475" s="50"/>
    </row>
    <row r="476" ht="11.25">
      <c r="G476" s="50"/>
    </row>
    <row r="477" ht="11.25">
      <c r="G477" s="50"/>
    </row>
    <row r="478" ht="11.25">
      <c r="G478" s="50"/>
    </row>
    <row r="479" ht="11.25">
      <c r="G479" s="50"/>
    </row>
    <row r="480" ht="11.25">
      <c r="G480" s="50"/>
    </row>
  </sheetData>
  <sheetProtection/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tabSelected="1" zoomScalePageLayoutView="0" workbookViewId="0" topLeftCell="A121">
      <selection activeCell="E134" sqref="E134"/>
    </sheetView>
  </sheetViews>
  <sheetFormatPr defaultColWidth="9.140625" defaultRowHeight="12.75"/>
  <cols>
    <col min="1" max="1" width="6.7109375" style="22" customWidth="1"/>
    <col min="2" max="2" width="1.28515625" style="23" customWidth="1"/>
    <col min="3" max="3" width="18.7109375" style="2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4" t="s">
        <v>319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5" ht="11.25">
      <c r="A2" s="24"/>
      <c r="B2" s="24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4"/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296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25" t="s">
        <v>0</v>
      </c>
      <c r="B7" s="26"/>
      <c r="C7" s="26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27" t="s">
        <v>1</v>
      </c>
      <c r="B8" s="28"/>
      <c r="C8" s="28" t="s">
        <v>2</v>
      </c>
      <c r="E8" s="13" t="s">
        <v>322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22" t="s">
        <v>3</v>
      </c>
      <c r="C9" s="23" t="s">
        <v>4</v>
      </c>
      <c r="D9" s="3" t="s">
        <v>281</v>
      </c>
      <c r="E9" s="20">
        <v>0</v>
      </c>
      <c r="G9" s="48">
        <v>0.65</v>
      </c>
      <c r="I9" s="20">
        <f aca="true" t="shared" si="0" ref="I9:I72">E9*G9</f>
        <v>0</v>
      </c>
      <c r="K9" s="5">
        <f aca="true" t="shared" si="1" ref="K9:K40"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22" t="s">
        <v>5</v>
      </c>
      <c r="C10" s="23" t="s">
        <v>135</v>
      </c>
      <c r="E10" s="20">
        <v>0</v>
      </c>
      <c r="G10" s="48">
        <v>0.65</v>
      </c>
      <c r="I10" s="20">
        <f t="shared" si="0"/>
        <v>0</v>
      </c>
      <c r="K10" s="5">
        <f t="shared" si="1"/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22" t="s">
        <v>6</v>
      </c>
      <c r="C11" s="23" t="s">
        <v>136</v>
      </c>
      <c r="E11" s="20">
        <v>0</v>
      </c>
      <c r="G11" s="48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22" t="s">
        <v>7</v>
      </c>
      <c r="C12" s="23" t="s">
        <v>137</v>
      </c>
      <c r="E12" s="20">
        <v>0</v>
      </c>
      <c r="G12" s="48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22" t="s">
        <v>8</v>
      </c>
      <c r="C13" s="23" t="s">
        <v>138</v>
      </c>
      <c r="E13" s="20">
        <v>0</v>
      </c>
      <c r="G13" s="48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22" t="s">
        <v>9</v>
      </c>
      <c r="C14" s="23" t="s">
        <v>139</v>
      </c>
      <c r="E14" s="20">
        <v>0</v>
      </c>
      <c r="G14" s="48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22" t="s">
        <v>10</v>
      </c>
      <c r="C15" s="23" t="s">
        <v>140</v>
      </c>
      <c r="E15" s="20">
        <v>0</v>
      </c>
      <c r="G15" s="48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22" t="s">
        <v>11</v>
      </c>
      <c r="C16" s="23" t="s">
        <v>141</v>
      </c>
      <c r="E16" s="20">
        <v>0</v>
      </c>
      <c r="G16" s="48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22" t="s">
        <v>12</v>
      </c>
      <c r="C17" s="23" t="s">
        <v>142</v>
      </c>
      <c r="E17" s="20">
        <v>0</v>
      </c>
      <c r="G17" s="48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22" t="s">
        <v>13</v>
      </c>
      <c r="C18" s="23" t="s">
        <v>143</v>
      </c>
      <c r="E18" s="20">
        <v>0</v>
      </c>
      <c r="G18" s="48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22" t="s">
        <v>14</v>
      </c>
      <c r="C19" s="23" t="s">
        <v>144</v>
      </c>
      <c r="E19" s="20">
        <v>0</v>
      </c>
      <c r="G19" s="48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22" t="s">
        <v>15</v>
      </c>
      <c r="C20" s="23" t="s">
        <v>145</v>
      </c>
      <c r="E20" s="20">
        <v>0</v>
      </c>
      <c r="G20" s="48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22" t="s">
        <v>16</v>
      </c>
      <c r="C21" s="23" t="s">
        <v>146</v>
      </c>
      <c r="E21" s="20">
        <v>0</v>
      </c>
      <c r="G21" s="48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22" t="s">
        <v>17</v>
      </c>
      <c r="C22" s="23" t="s">
        <v>147</v>
      </c>
      <c r="E22" s="20">
        <v>0</v>
      </c>
      <c r="G22" s="48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22" t="s">
        <v>18</v>
      </c>
      <c r="C23" s="23" t="s">
        <v>148</v>
      </c>
      <c r="E23" s="20">
        <v>0</v>
      </c>
      <c r="G23" s="48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22" t="s">
        <v>19</v>
      </c>
      <c r="C24" s="23" t="s">
        <v>149</v>
      </c>
      <c r="E24" s="20">
        <v>0</v>
      </c>
      <c r="G24" s="48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22" t="s">
        <v>20</v>
      </c>
      <c r="C25" s="23" t="s">
        <v>150</v>
      </c>
      <c r="E25" s="20">
        <v>0</v>
      </c>
      <c r="G25" s="48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22" t="s">
        <v>21</v>
      </c>
      <c r="C26" s="23" t="s">
        <v>151</v>
      </c>
      <c r="E26" s="20">
        <v>0</v>
      </c>
      <c r="G26" s="48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22" t="s">
        <v>22</v>
      </c>
      <c r="C27" s="23" t="s">
        <v>152</v>
      </c>
      <c r="E27" s="20">
        <v>0</v>
      </c>
      <c r="G27" s="48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22" t="s">
        <v>23</v>
      </c>
      <c r="C28" s="23" t="s">
        <v>153</v>
      </c>
      <c r="E28" s="20">
        <v>0</v>
      </c>
      <c r="G28" s="48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22" t="s">
        <v>24</v>
      </c>
      <c r="C29" s="23" t="s">
        <v>154</v>
      </c>
      <c r="E29" s="20">
        <v>0</v>
      </c>
      <c r="G29" s="48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22" t="s">
        <v>25</v>
      </c>
      <c r="C30" s="23" t="s">
        <v>155</v>
      </c>
      <c r="E30" s="20">
        <v>0</v>
      </c>
      <c r="G30" s="48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22" t="s">
        <v>26</v>
      </c>
      <c r="C31" s="23" t="s">
        <v>156</v>
      </c>
      <c r="E31" s="20">
        <v>0</v>
      </c>
      <c r="G31" s="48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22" t="s">
        <v>27</v>
      </c>
      <c r="C32" s="23" t="s">
        <v>157</v>
      </c>
      <c r="E32" s="20">
        <v>0</v>
      </c>
      <c r="G32" s="48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22" t="s">
        <v>28</v>
      </c>
      <c r="C33" s="23" t="s">
        <v>158</v>
      </c>
      <c r="E33" s="20">
        <v>0</v>
      </c>
      <c r="G33" s="48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22" t="s">
        <v>29</v>
      </c>
      <c r="C34" s="23" t="s">
        <v>159</v>
      </c>
      <c r="E34" s="20">
        <v>0</v>
      </c>
      <c r="G34" s="48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22" t="s">
        <v>30</v>
      </c>
      <c r="C35" s="23" t="s">
        <v>160</v>
      </c>
      <c r="E35" s="20">
        <v>0</v>
      </c>
      <c r="G35" s="48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22" t="s">
        <v>31</v>
      </c>
      <c r="C36" s="23" t="s">
        <v>161</v>
      </c>
      <c r="E36" s="20">
        <v>0</v>
      </c>
      <c r="G36" s="48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22" t="s">
        <v>32</v>
      </c>
      <c r="C37" s="23" t="s">
        <v>162</v>
      </c>
      <c r="E37" s="20">
        <v>0</v>
      </c>
      <c r="G37" s="48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22" t="s">
        <v>33</v>
      </c>
      <c r="C38" s="23" t="s">
        <v>163</v>
      </c>
      <c r="E38" s="20">
        <v>0</v>
      </c>
      <c r="G38" s="48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22" t="s">
        <v>34</v>
      </c>
      <c r="C39" s="23" t="s">
        <v>164</v>
      </c>
      <c r="E39" s="20">
        <v>0</v>
      </c>
      <c r="G39" s="48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22" t="s">
        <v>35</v>
      </c>
      <c r="C40" s="23" t="s">
        <v>165</v>
      </c>
      <c r="E40" s="20">
        <v>0</v>
      </c>
      <c r="G40" s="48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22" t="s">
        <v>36</v>
      </c>
      <c r="C41" s="23" t="s">
        <v>166</v>
      </c>
      <c r="E41" s="20">
        <v>0</v>
      </c>
      <c r="G41" s="48">
        <v>0.65</v>
      </c>
      <c r="I41" s="20">
        <f t="shared" si="0"/>
        <v>0</v>
      </c>
      <c r="K41" s="5">
        <f aca="true" t="shared" si="5" ref="K41:K72">E41-I41</f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22" t="s">
        <v>37</v>
      </c>
      <c r="C42" s="23" t="s">
        <v>167</v>
      </c>
      <c r="E42" s="20">
        <v>0</v>
      </c>
      <c r="G42" s="48">
        <v>0.65</v>
      </c>
      <c r="I42" s="20">
        <f t="shared" si="0"/>
        <v>0</v>
      </c>
      <c r="K42" s="5">
        <f t="shared" si="5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22" t="s">
        <v>38</v>
      </c>
      <c r="C43" s="23" t="s">
        <v>168</v>
      </c>
      <c r="E43" s="20">
        <v>0</v>
      </c>
      <c r="G43" s="48">
        <v>0.65</v>
      </c>
      <c r="I43" s="20">
        <f t="shared" si="0"/>
        <v>0</v>
      </c>
      <c r="K43" s="5">
        <f t="shared" si="5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22" t="s">
        <v>39</v>
      </c>
      <c r="C44" s="23" t="s">
        <v>169</v>
      </c>
      <c r="E44" s="20">
        <v>0</v>
      </c>
      <c r="G44" s="48">
        <v>0.65</v>
      </c>
      <c r="I44" s="20">
        <f t="shared" si="0"/>
        <v>0</v>
      </c>
      <c r="K44" s="5">
        <f t="shared" si="5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22" t="s">
        <v>40</v>
      </c>
      <c r="C45" s="23" t="s">
        <v>170</v>
      </c>
      <c r="E45" s="20">
        <v>0</v>
      </c>
      <c r="G45" s="48">
        <v>0.65</v>
      </c>
      <c r="I45" s="20">
        <f t="shared" si="0"/>
        <v>0</v>
      </c>
      <c r="K45" s="5">
        <f t="shared" si="5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22" t="s">
        <v>41</v>
      </c>
      <c r="C46" s="23" t="s">
        <v>171</v>
      </c>
      <c r="E46" s="20">
        <v>0</v>
      </c>
      <c r="G46" s="48">
        <v>0.65</v>
      </c>
      <c r="I46" s="20">
        <f t="shared" si="0"/>
        <v>0</v>
      </c>
      <c r="K46" s="5">
        <f t="shared" si="5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22" t="s">
        <v>42</v>
      </c>
      <c r="C47" s="23" t="s">
        <v>172</v>
      </c>
      <c r="E47" s="20">
        <v>0</v>
      </c>
      <c r="G47" s="48">
        <v>0.65</v>
      </c>
      <c r="I47" s="20">
        <f t="shared" si="0"/>
        <v>0</v>
      </c>
      <c r="K47" s="5">
        <f t="shared" si="5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22" t="s">
        <v>43</v>
      </c>
      <c r="C48" s="23" t="s">
        <v>173</v>
      </c>
      <c r="E48" s="20">
        <v>0</v>
      </c>
      <c r="G48" s="48">
        <v>0.65</v>
      </c>
      <c r="I48" s="20">
        <f t="shared" si="0"/>
        <v>0</v>
      </c>
      <c r="K48" s="5">
        <f t="shared" si="5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22" t="s">
        <v>44</v>
      </c>
      <c r="C49" s="23" t="s">
        <v>174</v>
      </c>
      <c r="E49" s="20">
        <v>0</v>
      </c>
      <c r="G49" s="48">
        <v>0.65</v>
      </c>
      <c r="I49" s="20">
        <f t="shared" si="0"/>
        <v>0</v>
      </c>
      <c r="K49" s="5">
        <f t="shared" si="5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22" t="s">
        <v>45</v>
      </c>
      <c r="C50" s="23" t="s">
        <v>175</v>
      </c>
      <c r="E50" s="20">
        <v>0</v>
      </c>
      <c r="G50" s="48">
        <v>0.65</v>
      </c>
      <c r="I50" s="20">
        <f t="shared" si="0"/>
        <v>0</v>
      </c>
      <c r="K50" s="5">
        <f t="shared" si="5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22" t="s">
        <v>46</v>
      </c>
      <c r="C51" s="23" t="s">
        <v>176</v>
      </c>
      <c r="E51" s="20">
        <v>0</v>
      </c>
      <c r="G51" s="48">
        <v>0.65</v>
      </c>
      <c r="I51" s="20">
        <f t="shared" si="0"/>
        <v>0</v>
      </c>
      <c r="K51" s="5">
        <f t="shared" si="5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22" t="s">
        <v>47</v>
      </c>
      <c r="C52" s="23" t="s">
        <v>177</v>
      </c>
      <c r="E52" s="20">
        <v>0</v>
      </c>
      <c r="G52" s="48">
        <v>0.65</v>
      </c>
      <c r="I52" s="20">
        <f t="shared" si="0"/>
        <v>0</v>
      </c>
      <c r="K52" s="5">
        <f t="shared" si="5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22" t="s">
        <v>48</v>
      </c>
      <c r="C53" s="23" t="s">
        <v>178</v>
      </c>
      <c r="E53" s="20">
        <v>0</v>
      </c>
      <c r="G53" s="48">
        <v>0.65</v>
      </c>
      <c r="I53" s="20">
        <f t="shared" si="0"/>
        <v>0</v>
      </c>
      <c r="K53" s="5">
        <f t="shared" si="5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22" t="s">
        <v>49</v>
      </c>
      <c r="C54" s="23" t="s">
        <v>179</v>
      </c>
      <c r="E54" s="20">
        <v>0</v>
      </c>
      <c r="G54" s="48">
        <v>0.65</v>
      </c>
      <c r="I54" s="20">
        <f t="shared" si="0"/>
        <v>0</v>
      </c>
      <c r="K54" s="5">
        <f t="shared" si="5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22" t="s">
        <v>50</v>
      </c>
      <c r="C55" s="23" t="s">
        <v>180</v>
      </c>
      <c r="E55" s="20">
        <v>0</v>
      </c>
      <c r="G55" s="48">
        <v>0.65</v>
      </c>
      <c r="I55" s="20">
        <f t="shared" si="0"/>
        <v>0</v>
      </c>
      <c r="K55" s="5">
        <f t="shared" si="5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22" t="s">
        <v>51</v>
      </c>
      <c r="C56" s="23" t="s">
        <v>181</v>
      </c>
      <c r="E56" s="20">
        <v>0</v>
      </c>
      <c r="G56" s="48">
        <v>0.65</v>
      </c>
      <c r="I56" s="20">
        <f t="shared" si="0"/>
        <v>0</v>
      </c>
      <c r="K56" s="5">
        <f t="shared" si="5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22" t="s">
        <v>52</v>
      </c>
      <c r="C57" s="23" t="s">
        <v>182</v>
      </c>
      <c r="E57" s="20">
        <v>0</v>
      </c>
      <c r="G57" s="48">
        <v>0.65</v>
      </c>
      <c r="I57" s="20">
        <f t="shared" si="0"/>
        <v>0</v>
      </c>
      <c r="K57" s="5">
        <f t="shared" si="5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22" t="s">
        <v>53</v>
      </c>
      <c r="C58" s="23" t="s">
        <v>183</v>
      </c>
      <c r="E58" s="20">
        <v>0</v>
      </c>
      <c r="G58" s="48">
        <v>0.65</v>
      </c>
      <c r="I58" s="20">
        <f t="shared" si="0"/>
        <v>0</v>
      </c>
      <c r="K58" s="5">
        <f t="shared" si="5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22" t="s">
        <v>54</v>
      </c>
      <c r="C59" s="23" t="s">
        <v>184</v>
      </c>
      <c r="E59" s="20">
        <v>0</v>
      </c>
      <c r="G59" s="48">
        <v>0.65</v>
      </c>
      <c r="I59" s="20">
        <f t="shared" si="0"/>
        <v>0</v>
      </c>
      <c r="K59" s="5">
        <f t="shared" si="5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22" t="s">
        <v>55</v>
      </c>
      <c r="C60" s="23" t="s">
        <v>185</v>
      </c>
      <c r="E60" s="20">
        <v>0</v>
      </c>
      <c r="G60" s="48">
        <v>0.65</v>
      </c>
      <c r="I60" s="20">
        <f t="shared" si="0"/>
        <v>0</v>
      </c>
      <c r="K60" s="5">
        <f t="shared" si="5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22" t="s">
        <v>56</v>
      </c>
      <c r="C61" s="23" t="s">
        <v>186</v>
      </c>
      <c r="E61" s="20">
        <v>0</v>
      </c>
      <c r="G61" s="48">
        <v>0.65</v>
      </c>
      <c r="I61" s="20">
        <f t="shared" si="0"/>
        <v>0</v>
      </c>
      <c r="K61" s="5">
        <f t="shared" si="5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22" t="s">
        <v>57</v>
      </c>
      <c r="C62" s="23" t="s">
        <v>187</v>
      </c>
      <c r="E62" s="20">
        <v>0</v>
      </c>
      <c r="G62" s="48">
        <v>0.65</v>
      </c>
      <c r="I62" s="20">
        <f t="shared" si="0"/>
        <v>0</v>
      </c>
      <c r="K62" s="5">
        <f t="shared" si="5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22" t="s">
        <v>58</v>
      </c>
      <c r="C63" s="23" t="s">
        <v>188</v>
      </c>
      <c r="E63" s="20">
        <v>0</v>
      </c>
      <c r="G63" s="48">
        <v>0.65</v>
      </c>
      <c r="I63" s="20">
        <f t="shared" si="0"/>
        <v>0</v>
      </c>
      <c r="K63" s="5">
        <f t="shared" si="5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22" t="s">
        <v>59</v>
      </c>
      <c r="C64" s="23" t="s">
        <v>189</v>
      </c>
      <c r="E64" s="20">
        <v>0</v>
      </c>
      <c r="G64" s="48">
        <v>0.65</v>
      </c>
      <c r="I64" s="20">
        <f t="shared" si="0"/>
        <v>0</v>
      </c>
      <c r="K64" s="5">
        <f t="shared" si="5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22" t="s">
        <v>60</v>
      </c>
      <c r="C65" s="23" t="s">
        <v>190</v>
      </c>
      <c r="E65" s="20">
        <v>0</v>
      </c>
      <c r="G65" s="48">
        <v>0.65</v>
      </c>
      <c r="I65" s="20">
        <f t="shared" si="0"/>
        <v>0</v>
      </c>
      <c r="K65" s="5">
        <f t="shared" si="5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22" t="s">
        <v>61</v>
      </c>
      <c r="C66" s="23" t="s">
        <v>191</v>
      </c>
      <c r="E66" s="20">
        <v>0</v>
      </c>
      <c r="G66" s="48">
        <v>0.65</v>
      </c>
      <c r="I66" s="20">
        <f t="shared" si="0"/>
        <v>0</v>
      </c>
      <c r="K66" s="5">
        <f t="shared" si="5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22" t="s">
        <v>62</v>
      </c>
      <c r="C67" s="23" t="s">
        <v>192</v>
      </c>
      <c r="E67" s="20">
        <v>0</v>
      </c>
      <c r="G67" s="48">
        <v>0.65</v>
      </c>
      <c r="I67" s="20">
        <f t="shared" si="0"/>
        <v>0</v>
      </c>
      <c r="K67" s="5">
        <f t="shared" si="5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22" t="s">
        <v>63</v>
      </c>
      <c r="C68" s="23" t="s">
        <v>193</v>
      </c>
      <c r="E68" s="20">
        <v>0</v>
      </c>
      <c r="G68" s="48">
        <v>0.65</v>
      </c>
      <c r="I68" s="20">
        <f t="shared" si="0"/>
        <v>0</v>
      </c>
      <c r="K68" s="5">
        <f t="shared" si="5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22" t="s">
        <v>64</v>
      </c>
      <c r="C69" s="23" t="s">
        <v>194</v>
      </c>
      <c r="E69" s="20">
        <v>0</v>
      </c>
      <c r="G69" s="48">
        <v>0.65</v>
      </c>
      <c r="I69" s="20">
        <f t="shared" si="0"/>
        <v>0</v>
      </c>
      <c r="K69" s="5">
        <f t="shared" si="5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22" t="s">
        <v>65</v>
      </c>
      <c r="C70" s="23" t="s">
        <v>195</v>
      </c>
      <c r="E70" s="20">
        <v>0</v>
      </c>
      <c r="G70" s="48">
        <v>0.65</v>
      </c>
      <c r="I70" s="20">
        <f t="shared" si="0"/>
        <v>0</v>
      </c>
      <c r="K70" s="5">
        <f t="shared" si="5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22" t="s">
        <v>66</v>
      </c>
      <c r="C71" s="23" t="s">
        <v>196</v>
      </c>
      <c r="E71" s="20">
        <v>0</v>
      </c>
      <c r="G71" s="48">
        <v>0.65</v>
      </c>
      <c r="I71" s="20">
        <f t="shared" si="0"/>
        <v>0</v>
      </c>
      <c r="K71" s="5">
        <f t="shared" si="5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22" t="s">
        <v>67</v>
      </c>
      <c r="C72" s="23" t="s">
        <v>197</v>
      </c>
      <c r="E72" s="20">
        <v>0</v>
      </c>
      <c r="G72" s="48">
        <v>0.65</v>
      </c>
      <c r="I72" s="20">
        <f t="shared" si="0"/>
        <v>0</v>
      </c>
      <c r="K72" s="5">
        <f t="shared" si="5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22" t="s">
        <v>68</v>
      </c>
      <c r="C73" s="23" t="s">
        <v>198</v>
      </c>
      <c r="E73" s="20">
        <v>0</v>
      </c>
      <c r="G73" s="48">
        <v>0.65</v>
      </c>
      <c r="I73" s="20">
        <f aca="true" t="shared" si="6" ref="I73:I124">E73*G73</f>
        <v>0</v>
      </c>
      <c r="K73" s="5">
        <f aca="true" t="shared" si="7" ref="K73:K104">E73-I73</f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22" t="s">
        <v>69</v>
      </c>
      <c r="C74" s="23" t="s">
        <v>199</v>
      </c>
      <c r="E74" s="20">
        <v>0</v>
      </c>
      <c r="G74" s="48">
        <v>0.65</v>
      </c>
      <c r="I74" s="20">
        <f t="shared" si="6"/>
        <v>0</v>
      </c>
      <c r="K74" s="5">
        <f t="shared" si="7"/>
        <v>0</v>
      </c>
      <c r="M74" s="14">
        <v>0.4083</v>
      </c>
      <c r="O74" s="5">
        <f t="shared" si="4"/>
        <v>0</v>
      </c>
      <c r="Q74" s="16">
        <f aca="true" t="shared" si="8" ref="Q74:Q135">K74-O74</f>
        <v>0</v>
      </c>
      <c r="S74" s="16">
        <f aca="true" t="shared" si="9" ref="S74:S137">E74-(I74+O74+Q74)</f>
        <v>0</v>
      </c>
    </row>
    <row r="75" spans="1:19" ht="11.25">
      <c r="A75" s="22" t="s">
        <v>70</v>
      </c>
      <c r="C75" s="23" t="s">
        <v>200</v>
      </c>
      <c r="E75" s="20">
        <v>0</v>
      </c>
      <c r="G75" s="48">
        <v>0.65</v>
      </c>
      <c r="I75" s="20">
        <f t="shared" si="6"/>
        <v>0</v>
      </c>
      <c r="K75" s="5">
        <f t="shared" si="7"/>
        <v>0</v>
      </c>
      <c r="M75" s="14">
        <v>0.2865</v>
      </c>
      <c r="O75" s="5">
        <f aca="true" t="shared" si="10" ref="O75:O135">K75*M75</f>
        <v>0</v>
      </c>
      <c r="Q75" s="16">
        <f t="shared" si="8"/>
        <v>0</v>
      </c>
      <c r="S75" s="16">
        <f t="shared" si="9"/>
        <v>0</v>
      </c>
    </row>
    <row r="76" spans="1:19" ht="11.25">
      <c r="A76" s="22" t="s">
        <v>71</v>
      </c>
      <c r="C76" s="23" t="s">
        <v>201</v>
      </c>
      <c r="E76" s="20">
        <v>0</v>
      </c>
      <c r="G76" s="48">
        <v>0.65</v>
      </c>
      <c r="I76" s="20">
        <f t="shared" si="6"/>
        <v>0</v>
      </c>
      <c r="K76" s="5">
        <f t="shared" si="7"/>
        <v>0</v>
      </c>
      <c r="M76" s="14">
        <v>0.2539</v>
      </c>
      <c r="O76" s="5">
        <f t="shared" si="10"/>
        <v>0</v>
      </c>
      <c r="Q76" s="16">
        <f t="shared" si="8"/>
        <v>0</v>
      </c>
      <c r="S76" s="16">
        <f t="shared" si="9"/>
        <v>0</v>
      </c>
    </row>
    <row r="77" spans="1:19" ht="11.25">
      <c r="A77" s="22" t="s">
        <v>72</v>
      </c>
      <c r="C77" s="23" t="s">
        <v>202</v>
      </c>
      <c r="E77" s="20">
        <v>0</v>
      </c>
      <c r="G77" s="48">
        <v>0.65</v>
      </c>
      <c r="I77" s="20">
        <f t="shared" si="6"/>
        <v>0</v>
      </c>
      <c r="K77" s="5">
        <f t="shared" si="7"/>
        <v>0</v>
      </c>
      <c r="M77" s="14">
        <v>0.2355</v>
      </c>
      <c r="O77" s="5">
        <f t="shared" si="10"/>
        <v>0</v>
      </c>
      <c r="Q77" s="16">
        <f t="shared" si="8"/>
        <v>0</v>
      </c>
      <c r="S77" s="16">
        <f t="shared" si="9"/>
        <v>0</v>
      </c>
    </row>
    <row r="78" spans="1:19" ht="11.25">
      <c r="A78" s="22" t="s">
        <v>73</v>
      </c>
      <c r="C78" s="23" t="s">
        <v>203</v>
      </c>
      <c r="E78" s="20">
        <v>0</v>
      </c>
      <c r="G78" s="48">
        <v>0.65</v>
      </c>
      <c r="I78" s="20">
        <f t="shared" si="6"/>
        <v>0</v>
      </c>
      <c r="K78" s="5">
        <f t="shared" si="7"/>
        <v>0</v>
      </c>
      <c r="M78" s="14">
        <v>0.4342</v>
      </c>
      <c r="O78" s="5">
        <f t="shared" si="10"/>
        <v>0</v>
      </c>
      <c r="Q78" s="16">
        <f t="shared" si="8"/>
        <v>0</v>
      </c>
      <c r="S78" s="16">
        <f t="shared" si="9"/>
        <v>0</v>
      </c>
    </row>
    <row r="79" spans="1:19" ht="11.25">
      <c r="A79" s="22" t="s">
        <v>74</v>
      </c>
      <c r="C79" s="23" t="s">
        <v>204</v>
      </c>
      <c r="E79" s="20">
        <v>0</v>
      </c>
      <c r="G79" s="48">
        <v>0.65</v>
      </c>
      <c r="I79" s="20">
        <f t="shared" si="6"/>
        <v>0</v>
      </c>
      <c r="K79" s="5">
        <f t="shared" si="7"/>
        <v>0</v>
      </c>
      <c r="M79" s="14">
        <v>0.2232</v>
      </c>
      <c r="O79" s="5">
        <f t="shared" si="10"/>
        <v>0</v>
      </c>
      <c r="Q79" s="16">
        <f t="shared" si="8"/>
        <v>0</v>
      </c>
      <c r="S79" s="16">
        <f t="shared" si="9"/>
        <v>0</v>
      </c>
    </row>
    <row r="80" spans="1:19" ht="11.25">
      <c r="A80" s="22" t="s">
        <v>75</v>
      </c>
      <c r="C80" s="23" t="s">
        <v>205</v>
      </c>
      <c r="E80" s="20">
        <v>0</v>
      </c>
      <c r="G80" s="48">
        <v>0.65</v>
      </c>
      <c r="I80" s="20">
        <f t="shared" si="6"/>
        <v>0</v>
      </c>
      <c r="K80" s="5">
        <f t="shared" si="7"/>
        <v>0</v>
      </c>
      <c r="M80" s="14">
        <v>0.3716</v>
      </c>
      <c r="O80" s="5">
        <f t="shared" si="10"/>
        <v>0</v>
      </c>
      <c r="Q80" s="16">
        <f t="shared" si="8"/>
        <v>0</v>
      </c>
      <c r="S80" s="16">
        <f t="shared" si="9"/>
        <v>0</v>
      </c>
    </row>
    <row r="81" spans="1:19" ht="11.25">
      <c r="A81" s="22" t="s">
        <v>76</v>
      </c>
      <c r="C81" s="23" t="s">
        <v>206</v>
      </c>
      <c r="E81" s="20">
        <v>0</v>
      </c>
      <c r="G81" s="48">
        <v>0.65</v>
      </c>
      <c r="I81" s="20">
        <f t="shared" si="6"/>
        <v>0</v>
      </c>
      <c r="K81" s="5">
        <f t="shared" si="7"/>
        <v>0</v>
      </c>
      <c r="M81" s="14">
        <v>0.3414</v>
      </c>
      <c r="O81" s="5">
        <f t="shared" si="10"/>
        <v>0</v>
      </c>
      <c r="Q81" s="16">
        <f t="shared" si="8"/>
        <v>0</v>
      </c>
      <c r="S81" s="16">
        <f t="shared" si="9"/>
        <v>0</v>
      </c>
    </row>
    <row r="82" spans="1:19" ht="11.25">
      <c r="A82" s="22" t="s">
        <v>77</v>
      </c>
      <c r="C82" s="23" t="s">
        <v>207</v>
      </c>
      <c r="E82" s="20">
        <v>0</v>
      </c>
      <c r="G82" s="48">
        <v>0.65</v>
      </c>
      <c r="I82" s="20">
        <f t="shared" si="6"/>
        <v>0</v>
      </c>
      <c r="K82" s="5">
        <f t="shared" si="7"/>
        <v>0</v>
      </c>
      <c r="M82" s="14">
        <v>0.2923</v>
      </c>
      <c r="O82" s="5">
        <f t="shared" si="10"/>
        <v>0</v>
      </c>
      <c r="Q82" s="16">
        <f t="shared" si="8"/>
        <v>0</v>
      </c>
      <c r="S82" s="16">
        <f t="shared" si="9"/>
        <v>0</v>
      </c>
    </row>
    <row r="83" spans="1:19" ht="11.25">
      <c r="A83" s="22" t="s">
        <v>78</v>
      </c>
      <c r="C83" s="23" t="s">
        <v>208</v>
      </c>
      <c r="E83" s="20">
        <v>0</v>
      </c>
      <c r="G83" s="48">
        <v>0.65</v>
      </c>
      <c r="I83" s="20">
        <f t="shared" si="6"/>
        <v>0</v>
      </c>
      <c r="K83" s="5">
        <f t="shared" si="7"/>
        <v>0</v>
      </c>
      <c r="M83" s="14">
        <v>0.4199</v>
      </c>
      <c r="O83" s="5">
        <f t="shared" si="10"/>
        <v>0</v>
      </c>
      <c r="Q83" s="16">
        <f t="shared" si="8"/>
        <v>0</v>
      </c>
      <c r="S83" s="16">
        <f t="shared" si="9"/>
        <v>0</v>
      </c>
    </row>
    <row r="84" spans="1:19" ht="11.25">
      <c r="A84" s="22" t="s">
        <v>79</v>
      </c>
      <c r="C84" s="23" t="s">
        <v>209</v>
      </c>
      <c r="E84" s="20">
        <v>0</v>
      </c>
      <c r="G84" s="48">
        <v>0.65</v>
      </c>
      <c r="I84" s="20">
        <f t="shared" si="6"/>
        <v>0</v>
      </c>
      <c r="K84" s="5">
        <f t="shared" si="7"/>
        <v>0</v>
      </c>
      <c r="M84" s="14">
        <v>0.3227</v>
      </c>
      <c r="O84" s="5">
        <f t="shared" si="10"/>
        <v>0</v>
      </c>
      <c r="Q84" s="16">
        <f t="shared" si="8"/>
        <v>0</v>
      </c>
      <c r="S84" s="16">
        <f t="shared" si="9"/>
        <v>0</v>
      </c>
    </row>
    <row r="85" spans="1:19" ht="11.25">
      <c r="A85" s="22" t="s">
        <v>80</v>
      </c>
      <c r="C85" s="23" t="s">
        <v>210</v>
      </c>
      <c r="E85" s="20">
        <v>0</v>
      </c>
      <c r="G85" s="48">
        <v>0.65</v>
      </c>
      <c r="I85" s="20">
        <f t="shared" si="6"/>
        <v>0</v>
      </c>
      <c r="K85" s="5">
        <f t="shared" si="7"/>
        <v>0</v>
      </c>
      <c r="M85" s="14">
        <v>0.4397</v>
      </c>
      <c r="O85" s="5">
        <f t="shared" si="10"/>
        <v>0</v>
      </c>
      <c r="Q85" s="16">
        <f t="shared" si="8"/>
        <v>0</v>
      </c>
      <c r="S85" s="16">
        <f t="shared" si="9"/>
        <v>0</v>
      </c>
    </row>
    <row r="86" spans="1:19" ht="11.25">
      <c r="A86" s="22" t="s">
        <v>81</v>
      </c>
      <c r="C86" s="23" t="s">
        <v>211</v>
      </c>
      <c r="E86" s="20">
        <v>0</v>
      </c>
      <c r="G86" s="48">
        <v>0.65</v>
      </c>
      <c r="I86" s="20">
        <f t="shared" si="6"/>
        <v>0</v>
      </c>
      <c r="K86" s="5">
        <f t="shared" si="7"/>
        <v>0</v>
      </c>
      <c r="M86" s="14">
        <v>0.2336</v>
      </c>
      <c r="O86" s="5">
        <f t="shared" si="10"/>
        <v>0</v>
      </c>
      <c r="Q86" s="16">
        <f t="shared" si="8"/>
        <v>0</v>
      </c>
      <c r="S86" s="16">
        <f t="shared" si="9"/>
        <v>0</v>
      </c>
    </row>
    <row r="87" spans="1:19" ht="11.25">
      <c r="A87" s="22" t="s">
        <v>82</v>
      </c>
      <c r="C87" s="23" t="s">
        <v>212</v>
      </c>
      <c r="E87" s="20">
        <v>0</v>
      </c>
      <c r="G87" s="48">
        <v>0.65</v>
      </c>
      <c r="I87" s="20">
        <f t="shared" si="6"/>
        <v>0</v>
      </c>
      <c r="K87" s="5">
        <f t="shared" si="7"/>
        <v>0</v>
      </c>
      <c r="M87" s="14">
        <v>0.3445</v>
      </c>
      <c r="O87" s="5">
        <f t="shared" si="10"/>
        <v>0</v>
      </c>
      <c r="Q87" s="16">
        <f t="shared" si="8"/>
        <v>0</v>
      </c>
      <c r="S87" s="16">
        <f t="shared" si="9"/>
        <v>0</v>
      </c>
    </row>
    <row r="88" spans="1:19" ht="11.25">
      <c r="A88" s="22" t="s">
        <v>83</v>
      </c>
      <c r="C88" s="23" t="s">
        <v>213</v>
      </c>
      <c r="E88" s="20">
        <v>0</v>
      </c>
      <c r="G88" s="48">
        <v>0.65</v>
      </c>
      <c r="I88" s="20">
        <f t="shared" si="6"/>
        <v>0</v>
      </c>
      <c r="K88" s="5">
        <f t="shared" si="7"/>
        <v>0</v>
      </c>
      <c r="M88" s="14">
        <v>0.1894</v>
      </c>
      <c r="O88" s="5">
        <f t="shared" si="10"/>
        <v>0</v>
      </c>
      <c r="Q88" s="16">
        <f t="shared" si="8"/>
        <v>0</v>
      </c>
      <c r="S88" s="16">
        <f t="shared" si="9"/>
        <v>0</v>
      </c>
    </row>
    <row r="89" spans="1:19" ht="11.25">
      <c r="A89" s="22" t="s">
        <v>84</v>
      </c>
      <c r="C89" s="23" t="s">
        <v>214</v>
      </c>
      <c r="E89" s="20">
        <v>0</v>
      </c>
      <c r="G89" s="48">
        <v>0.65</v>
      </c>
      <c r="I89" s="20">
        <f t="shared" si="6"/>
        <v>0</v>
      </c>
      <c r="K89" s="5">
        <f t="shared" si="7"/>
        <v>0</v>
      </c>
      <c r="M89" s="14">
        <v>0.3154</v>
      </c>
      <c r="O89" s="5">
        <f t="shared" si="10"/>
        <v>0</v>
      </c>
      <c r="Q89" s="16">
        <f t="shared" si="8"/>
        <v>0</v>
      </c>
      <c r="S89" s="16">
        <f t="shared" si="9"/>
        <v>0</v>
      </c>
    </row>
    <row r="90" spans="1:19" ht="11.25">
      <c r="A90" s="22" t="s">
        <v>85</v>
      </c>
      <c r="C90" s="23" t="s">
        <v>215</v>
      </c>
      <c r="E90" s="20">
        <v>0</v>
      </c>
      <c r="G90" s="48">
        <v>0.65</v>
      </c>
      <c r="I90" s="20">
        <f t="shared" si="6"/>
        <v>0</v>
      </c>
      <c r="K90" s="5">
        <f t="shared" si="7"/>
        <v>0</v>
      </c>
      <c r="M90" s="14">
        <v>0.3517</v>
      </c>
      <c r="O90" s="5">
        <f t="shared" si="10"/>
        <v>0</v>
      </c>
      <c r="Q90" s="16">
        <f t="shared" si="8"/>
        <v>0</v>
      </c>
      <c r="S90" s="16">
        <f t="shared" si="9"/>
        <v>0</v>
      </c>
    </row>
    <row r="91" spans="1:19" ht="11.25">
      <c r="A91" s="22" t="s">
        <v>86</v>
      </c>
      <c r="C91" s="23" t="s">
        <v>216</v>
      </c>
      <c r="E91" s="20">
        <v>0</v>
      </c>
      <c r="G91" s="48">
        <v>0.65</v>
      </c>
      <c r="I91" s="20">
        <f t="shared" si="6"/>
        <v>0</v>
      </c>
      <c r="K91" s="5">
        <f t="shared" si="7"/>
        <v>0</v>
      </c>
      <c r="M91" s="14">
        <v>0.2337</v>
      </c>
      <c r="O91" s="5">
        <f t="shared" si="10"/>
        <v>0</v>
      </c>
      <c r="Q91" s="16">
        <f t="shared" si="8"/>
        <v>0</v>
      </c>
      <c r="S91" s="16">
        <f t="shared" si="9"/>
        <v>0</v>
      </c>
    </row>
    <row r="92" spans="1:19" ht="11.25">
      <c r="A92" s="22" t="s">
        <v>87</v>
      </c>
      <c r="C92" s="23" t="s">
        <v>217</v>
      </c>
      <c r="E92" s="20">
        <v>0</v>
      </c>
      <c r="G92" s="48">
        <v>0.65</v>
      </c>
      <c r="I92" s="20">
        <f t="shared" si="6"/>
        <v>0</v>
      </c>
      <c r="K92" s="5">
        <f t="shared" si="7"/>
        <v>0</v>
      </c>
      <c r="M92" s="14">
        <v>0.323</v>
      </c>
      <c r="O92" s="5">
        <f t="shared" si="10"/>
        <v>0</v>
      </c>
      <c r="Q92" s="16">
        <f t="shared" si="8"/>
        <v>0</v>
      </c>
      <c r="S92" s="16">
        <f t="shared" si="9"/>
        <v>0</v>
      </c>
    </row>
    <row r="93" spans="1:19" ht="11.25">
      <c r="A93" s="22" t="s">
        <v>88</v>
      </c>
      <c r="C93" s="23" t="s">
        <v>218</v>
      </c>
      <c r="E93" s="20">
        <v>0</v>
      </c>
      <c r="G93" s="48">
        <v>0.65</v>
      </c>
      <c r="I93" s="20">
        <f t="shared" si="6"/>
        <v>0</v>
      </c>
      <c r="K93" s="5">
        <f t="shared" si="7"/>
        <v>0</v>
      </c>
      <c r="M93" s="14">
        <v>0.4588</v>
      </c>
      <c r="O93" s="5">
        <f t="shared" si="10"/>
        <v>0</v>
      </c>
      <c r="Q93" s="16">
        <f t="shared" si="8"/>
        <v>0</v>
      </c>
      <c r="S93" s="16">
        <f t="shared" si="9"/>
        <v>0</v>
      </c>
    </row>
    <row r="94" spans="1:19" ht="11.25">
      <c r="A94" s="22" t="s">
        <v>89</v>
      </c>
      <c r="C94" s="23" t="s">
        <v>219</v>
      </c>
      <c r="E94" s="20">
        <v>0</v>
      </c>
      <c r="G94" s="48">
        <v>0.65</v>
      </c>
      <c r="I94" s="20">
        <f t="shared" si="6"/>
        <v>0</v>
      </c>
      <c r="K94" s="5">
        <f t="shared" si="7"/>
        <v>0</v>
      </c>
      <c r="M94" s="14">
        <v>0.4439</v>
      </c>
      <c r="O94" s="5">
        <f t="shared" si="10"/>
        <v>0</v>
      </c>
      <c r="Q94" s="16">
        <f t="shared" si="8"/>
        <v>0</v>
      </c>
      <c r="S94" s="16">
        <f t="shared" si="9"/>
        <v>0</v>
      </c>
    </row>
    <row r="95" spans="1:19" ht="11.25">
      <c r="A95" s="22" t="s">
        <v>90</v>
      </c>
      <c r="C95" s="23" t="s">
        <v>220</v>
      </c>
      <c r="E95" s="20">
        <v>0</v>
      </c>
      <c r="G95" s="48">
        <v>0.65</v>
      </c>
      <c r="I95" s="20">
        <f t="shared" si="6"/>
        <v>0</v>
      </c>
      <c r="K95" s="5">
        <f t="shared" si="7"/>
        <v>0</v>
      </c>
      <c r="M95" s="14">
        <v>0.3979</v>
      </c>
      <c r="O95" s="5">
        <f t="shared" si="10"/>
        <v>0</v>
      </c>
      <c r="Q95" s="16">
        <f t="shared" si="8"/>
        <v>0</v>
      </c>
      <c r="S95" s="16">
        <f t="shared" si="9"/>
        <v>0</v>
      </c>
    </row>
    <row r="96" spans="1:19" ht="11.25">
      <c r="A96" s="22" t="s">
        <v>91</v>
      </c>
      <c r="C96" s="23" t="s">
        <v>221</v>
      </c>
      <c r="E96" s="20">
        <v>0</v>
      </c>
      <c r="G96" s="48">
        <v>0.65</v>
      </c>
      <c r="I96" s="20">
        <f t="shared" si="6"/>
        <v>0</v>
      </c>
      <c r="K96" s="5">
        <f t="shared" si="7"/>
        <v>0</v>
      </c>
      <c r="M96" s="14">
        <v>0.2387</v>
      </c>
      <c r="O96" s="5">
        <f t="shared" si="10"/>
        <v>0</v>
      </c>
      <c r="Q96" s="16">
        <f t="shared" si="8"/>
        <v>0</v>
      </c>
      <c r="S96" s="16">
        <f t="shared" si="9"/>
        <v>0</v>
      </c>
    </row>
    <row r="97" spans="1:19" ht="11.25">
      <c r="A97" s="22" t="s">
        <v>92</v>
      </c>
      <c r="C97" s="23" t="s">
        <v>222</v>
      </c>
      <c r="E97" s="20">
        <v>0</v>
      </c>
      <c r="G97" s="48">
        <v>0.65</v>
      </c>
      <c r="I97" s="20">
        <f t="shared" si="6"/>
        <v>0</v>
      </c>
      <c r="K97" s="5">
        <f t="shared" si="7"/>
        <v>0</v>
      </c>
      <c r="M97" s="14">
        <v>0.2455</v>
      </c>
      <c r="O97" s="5">
        <f t="shared" si="10"/>
        <v>0</v>
      </c>
      <c r="Q97" s="16">
        <f t="shared" si="8"/>
        <v>0</v>
      </c>
      <c r="S97" s="16">
        <f t="shared" si="9"/>
        <v>0</v>
      </c>
    </row>
    <row r="98" spans="1:19" ht="11.25">
      <c r="A98" s="22" t="s">
        <v>93</v>
      </c>
      <c r="C98" s="23" t="s">
        <v>223</v>
      </c>
      <c r="E98" s="20">
        <v>0</v>
      </c>
      <c r="G98" s="48">
        <v>0.65</v>
      </c>
      <c r="I98" s="20">
        <f t="shared" si="6"/>
        <v>0</v>
      </c>
      <c r="K98" s="5">
        <f t="shared" si="7"/>
        <v>0</v>
      </c>
      <c r="M98" s="14">
        <v>0.3853</v>
      </c>
      <c r="O98" s="5">
        <f t="shared" si="10"/>
        <v>0</v>
      </c>
      <c r="Q98" s="16">
        <f t="shared" si="8"/>
        <v>0</v>
      </c>
      <c r="S98" s="16">
        <f t="shared" si="9"/>
        <v>0</v>
      </c>
    </row>
    <row r="99" spans="1:19" ht="11.25">
      <c r="A99" s="22" t="s">
        <v>94</v>
      </c>
      <c r="C99" s="23" t="s">
        <v>224</v>
      </c>
      <c r="E99" s="20">
        <v>0</v>
      </c>
      <c r="G99" s="48">
        <v>0.65</v>
      </c>
      <c r="I99" s="20">
        <f t="shared" si="6"/>
        <v>0</v>
      </c>
      <c r="K99" s="5">
        <f t="shared" si="7"/>
        <v>0</v>
      </c>
      <c r="M99" s="14">
        <v>0.276</v>
      </c>
      <c r="O99" s="5">
        <f t="shared" si="10"/>
        <v>0</v>
      </c>
      <c r="Q99" s="16">
        <f t="shared" si="8"/>
        <v>0</v>
      </c>
      <c r="S99" s="16">
        <f t="shared" si="9"/>
        <v>0</v>
      </c>
    </row>
    <row r="100" spans="1:19" ht="11.25">
      <c r="A100" s="22" t="s">
        <v>95</v>
      </c>
      <c r="C100" s="23" t="s">
        <v>225</v>
      </c>
      <c r="E100" s="20">
        <v>0</v>
      </c>
      <c r="G100" s="48">
        <v>0.65</v>
      </c>
      <c r="I100" s="20">
        <f t="shared" si="6"/>
        <v>0</v>
      </c>
      <c r="K100" s="5">
        <f t="shared" si="7"/>
        <v>0</v>
      </c>
      <c r="M100" s="14">
        <v>0.3025</v>
      </c>
      <c r="O100" s="5">
        <f t="shared" si="10"/>
        <v>0</v>
      </c>
      <c r="Q100" s="16">
        <f t="shared" si="8"/>
        <v>0</v>
      </c>
      <c r="S100" s="16">
        <f t="shared" si="9"/>
        <v>0</v>
      </c>
    </row>
    <row r="101" spans="1:19" ht="11.25">
      <c r="A101" s="22" t="s">
        <v>96</v>
      </c>
      <c r="C101" s="23" t="s">
        <v>226</v>
      </c>
      <c r="E101" s="20">
        <v>0</v>
      </c>
      <c r="G101" s="48">
        <v>0.65</v>
      </c>
      <c r="I101" s="20">
        <f t="shared" si="6"/>
        <v>0</v>
      </c>
      <c r="K101" s="5">
        <f t="shared" si="7"/>
        <v>0</v>
      </c>
      <c r="M101" s="14">
        <v>0.2755</v>
      </c>
      <c r="O101" s="5">
        <f t="shared" si="10"/>
        <v>0</v>
      </c>
      <c r="Q101" s="16">
        <f t="shared" si="8"/>
        <v>0</v>
      </c>
      <c r="S101" s="16">
        <f t="shared" si="9"/>
        <v>0</v>
      </c>
    </row>
    <row r="102" spans="1:19" ht="11.25">
      <c r="A102" s="22" t="s">
        <v>97</v>
      </c>
      <c r="C102" s="23" t="s">
        <v>227</v>
      </c>
      <c r="E102" s="20">
        <v>0</v>
      </c>
      <c r="G102" s="48">
        <v>0.65</v>
      </c>
      <c r="I102" s="20">
        <f t="shared" si="6"/>
        <v>0</v>
      </c>
      <c r="K102" s="5">
        <f t="shared" si="7"/>
        <v>0</v>
      </c>
      <c r="M102" s="14">
        <v>0.2708</v>
      </c>
      <c r="O102" s="5">
        <f t="shared" si="10"/>
        <v>0</v>
      </c>
      <c r="Q102" s="16">
        <f t="shared" si="8"/>
        <v>0</v>
      </c>
      <c r="S102" s="16">
        <f t="shared" si="9"/>
        <v>0</v>
      </c>
    </row>
    <row r="103" spans="1:19" ht="11.25">
      <c r="A103" s="22" t="s">
        <v>98</v>
      </c>
      <c r="C103" s="23" t="s">
        <v>228</v>
      </c>
      <c r="E103" s="20">
        <v>0</v>
      </c>
      <c r="G103" s="48">
        <v>0.65</v>
      </c>
      <c r="I103" s="20">
        <f t="shared" si="6"/>
        <v>0</v>
      </c>
      <c r="K103" s="5">
        <f t="shared" si="7"/>
        <v>0</v>
      </c>
      <c r="M103" s="14">
        <v>0.3888</v>
      </c>
      <c r="O103" s="5">
        <f t="shared" si="10"/>
        <v>0</v>
      </c>
      <c r="Q103" s="16">
        <f t="shared" si="8"/>
        <v>0</v>
      </c>
      <c r="S103" s="16">
        <f t="shared" si="9"/>
        <v>0</v>
      </c>
    </row>
    <row r="104" spans="1:19" ht="11.25">
      <c r="A104" s="22" t="s">
        <v>99</v>
      </c>
      <c r="C104" s="23" t="s">
        <v>229</v>
      </c>
      <c r="E104" s="20">
        <v>0</v>
      </c>
      <c r="G104" s="48">
        <v>0.65</v>
      </c>
      <c r="I104" s="20">
        <f t="shared" si="6"/>
        <v>0</v>
      </c>
      <c r="K104" s="5">
        <f t="shared" si="7"/>
        <v>0</v>
      </c>
      <c r="M104" s="14">
        <v>0.5309</v>
      </c>
      <c r="O104" s="5">
        <f t="shared" si="10"/>
        <v>0</v>
      </c>
      <c r="Q104" s="16">
        <f t="shared" si="8"/>
        <v>0</v>
      </c>
      <c r="S104" s="16">
        <f t="shared" si="9"/>
        <v>0</v>
      </c>
    </row>
    <row r="105" spans="1:19" ht="11.25">
      <c r="A105" s="22" t="s">
        <v>100</v>
      </c>
      <c r="C105" s="23" t="s">
        <v>230</v>
      </c>
      <c r="E105" s="20">
        <v>0</v>
      </c>
      <c r="G105" s="48">
        <v>0.65</v>
      </c>
      <c r="I105" s="20">
        <f t="shared" si="6"/>
        <v>0</v>
      </c>
      <c r="K105" s="5">
        <f aca="true" t="shared" si="11" ref="K105:K139">E105-I105</f>
        <v>0</v>
      </c>
      <c r="M105" s="14">
        <v>0.255</v>
      </c>
      <c r="O105" s="5">
        <f t="shared" si="10"/>
        <v>0</v>
      </c>
      <c r="Q105" s="16">
        <f t="shared" si="8"/>
        <v>0</v>
      </c>
      <c r="S105" s="16">
        <f t="shared" si="9"/>
        <v>0</v>
      </c>
    </row>
    <row r="106" spans="1:19" ht="11.25">
      <c r="A106" s="22" t="s">
        <v>101</v>
      </c>
      <c r="C106" s="23" t="s">
        <v>231</v>
      </c>
      <c r="E106" s="20">
        <v>0</v>
      </c>
      <c r="G106" s="48">
        <v>0.65</v>
      </c>
      <c r="I106" s="20">
        <f t="shared" si="6"/>
        <v>0</v>
      </c>
      <c r="K106" s="5">
        <f t="shared" si="11"/>
        <v>0</v>
      </c>
      <c r="M106" s="14">
        <v>0.2547</v>
      </c>
      <c r="O106" s="5">
        <f t="shared" si="10"/>
        <v>0</v>
      </c>
      <c r="Q106" s="16">
        <f t="shared" si="8"/>
        <v>0</v>
      </c>
      <c r="S106" s="16">
        <f t="shared" si="9"/>
        <v>0</v>
      </c>
    </row>
    <row r="107" spans="1:19" ht="11.25">
      <c r="A107" s="22" t="s">
        <v>102</v>
      </c>
      <c r="C107" s="23" t="s">
        <v>232</v>
      </c>
      <c r="E107" s="20">
        <v>0</v>
      </c>
      <c r="G107" s="48">
        <v>0.65</v>
      </c>
      <c r="I107" s="20">
        <f t="shared" si="6"/>
        <v>0</v>
      </c>
      <c r="K107" s="5">
        <f t="shared" si="11"/>
        <v>0</v>
      </c>
      <c r="M107" s="14">
        <v>0.2329</v>
      </c>
      <c r="O107" s="5">
        <f t="shared" si="10"/>
        <v>0</v>
      </c>
      <c r="Q107" s="16">
        <f t="shared" si="8"/>
        <v>0</v>
      </c>
      <c r="S107" s="16">
        <f t="shared" si="9"/>
        <v>0</v>
      </c>
    </row>
    <row r="108" spans="1:19" ht="11.25">
      <c r="A108" s="22" t="s">
        <v>103</v>
      </c>
      <c r="C108" s="23" t="s">
        <v>233</v>
      </c>
      <c r="E108" s="20">
        <v>0</v>
      </c>
      <c r="G108" s="48">
        <v>0.65</v>
      </c>
      <c r="I108" s="20">
        <f t="shared" si="6"/>
        <v>0</v>
      </c>
      <c r="K108" s="5">
        <f t="shared" si="11"/>
        <v>0</v>
      </c>
      <c r="M108" s="14">
        <v>0.3068</v>
      </c>
      <c r="O108" s="5">
        <f t="shared" si="10"/>
        <v>0</v>
      </c>
      <c r="Q108" s="16">
        <f t="shared" si="8"/>
        <v>0</v>
      </c>
      <c r="S108" s="16">
        <f t="shared" si="9"/>
        <v>0</v>
      </c>
    </row>
    <row r="109" spans="1:19" ht="11.25">
      <c r="A109" s="22" t="s">
        <v>104</v>
      </c>
      <c r="C109" s="23" t="s">
        <v>234</v>
      </c>
      <c r="E109" s="20">
        <v>0</v>
      </c>
      <c r="G109" s="48">
        <v>0.65</v>
      </c>
      <c r="I109" s="20">
        <f t="shared" si="6"/>
        <v>0</v>
      </c>
      <c r="K109" s="5">
        <f t="shared" si="11"/>
        <v>0</v>
      </c>
      <c r="M109" s="14">
        <v>0.3715</v>
      </c>
      <c r="O109" s="5">
        <f t="shared" si="10"/>
        <v>0</v>
      </c>
      <c r="Q109" s="16">
        <f t="shared" si="8"/>
        <v>0</v>
      </c>
      <c r="S109" s="16">
        <f t="shared" si="9"/>
        <v>0</v>
      </c>
    </row>
    <row r="110" spans="1:19" ht="11.25">
      <c r="A110" s="22" t="s">
        <v>105</v>
      </c>
      <c r="C110" s="23" t="s">
        <v>235</v>
      </c>
      <c r="E110" s="20">
        <v>0</v>
      </c>
      <c r="G110" s="48">
        <v>0.65</v>
      </c>
      <c r="I110" s="20">
        <f t="shared" si="6"/>
        <v>0</v>
      </c>
      <c r="K110" s="5">
        <f t="shared" si="11"/>
        <v>0</v>
      </c>
      <c r="M110" s="14">
        <v>0.4027</v>
      </c>
      <c r="O110" s="5">
        <f t="shared" si="10"/>
        <v>0</v>
      </c>
      <c r="Q110" s="16">
        <f t="shared" si="8"/>
        <v>0</v>
      </c>
      <c r="S110" s="16">
        <f t="shared" si="9"/>
        <v>0</v>
      </c>
    </row>
    <row r="111" spans="1:19" ht="11.25">
      <c r="A111" s="22" t="s">
        <v>106</v>
      </c>
      <c r="C111" s="23" t="s">
        <v>236</v>
      </c>
      <c r="E111" s="20">
        <v>0</v>
      </c>
      <c r="G111" s="48">
        <v>0.65</v>
      </c>
      <c r="I111" s="20">
        <f t="shared" si="6"/>
        <v>0</v>
      </c>
      <c r="K111" s="5">
        <f t="shared" si="11"/>
        <v>0</v>
      </c>
      <c r="M111" s="14">
        <v>0.2496</v>
      </c>
      <c r="O111" s="5">
        <f t="shared" si="10"/>
        <v>0</v>
      </c>
      <c r="Q111" s="16">
        <f t="shared" si="8"/>
        <v>0</v>
      </c>
      <c r="S111" s="16">
        <f t="shared" si="9"/>
        <v>0</v>
      </c>
    </row>
    <row r="112" spans="1:19" ht="11.25">
      <c r="A112" s="22" t="s">
        <v>107</v>
      </c>
      <c r="C112" s="23" t="s">
        <v>237</v>
      </c>
      <c r="E112" s="20">
        <v>0</v>
      </c>
      <c r="G112" s="48">
        <v>0.65</v>
      </c>
      <c r="I112" s="20">
        <f t="shared" si="6"/>
        <v>0</v>
      </c>
      <c r="K112" s="5">
        <f t="shared" si="11"/>
        <v>0</v>
      </c>
      <c r="M112" s="14">
        <v>0.2223</v>
      </c>
      <c r="O112" s="5">
        <f t="shared" si="10"/>
        <v>0</v>
      </c>
      <c r="Q112" s="16">
        <f t="shared" si="8"/>
        <v>0</v>
      </c>
      <c r="S112" s="16">
        <f t="shared" si="9"/>
        <v>0</v>
      </c>
    </row>
    <row r="113" spans="1:19" ht="11.25">
      <c r="A113" s="22" t="s">
        <v>108</v>
      </c>
      <c r="C113" s="23" t="s">
        <v>238</v>
      </c>
      <c r="E113" s="20">
        <v>0</v>
      </c>
      <c r="G113" s="48">
        <v>0.65</v>
      </c>
      <c r="I113" s="20">
        <f t="shared" si="6"/>
        <v>0</v>
      </c>
      <c r="K113" s="5">
        <f t="shared" si="11"/>
        <v>0</v>
      </c>
      <c r="M113" s="14">
        <v>0.371</v>
      </c>
      <c r="O113" s="5">
        <f t="shared" si="10"/>
        <v>0</v>
      </c>
      <c r="Q113" s="16">
        <f t="shared" si="8"/>
        <v>0</v>
      </c>
      <c r="S113" s="16">
        <f t="shared" si="9"/>
        <v>0</v>
      </c>
    </row>
    <row r="114" spans="1:19" ht="11.25">
      <c r="A114" s="22" t="s">
        <v>110</v>
      </c>
      <c r="C114" s="23" t="s">
        <v>239</v>
      </c>
      <c r="E114" s="20">
        <v>0</v>
      </c>
      <c r="G114" s="48">
        <v>0.65</v>
      </c>
      <c r="I114" s="20">
        <f t="shared" si="6"/>
        <v>0</v>
      </c>
      <c r="K114" s="5">
        <f t="shared" si="11"/>
        <v>0</v>
      </c>
      <c r="M114" s="14">
        <v>0.3441</v>
      </c>
      <c r="O114" s="5">
        <f t="shared" si="10"/>
        <v>0</v>
      </c>
      <c r="Q114" s="16">
        <f t="shared" si="8"/>
        <v>0</v>
      </c>
      <c r="S114" s="16">
        <f t="shared" si="9"/>
        <v>0</v>
      </c>
    </row>
    <row r="115" spans="1:19" ht="11.25">
      <c r="A115" s="22" t="s">
        <v>111</v>
      </c>
      <c r="C115" s="23" t="s">
        <v>240</v>
      </c>
      <c r="E115" s="20">
        <v>0</v>
      </c>
      <c r="G115" s="48">
        <v>0.65</v>
      </c>
      <c r="I115" s="20">
        <f t="shared" si="6"/>
        <v>0</v>
      </c>
      <c r="K115" s="5">
        <f t="shared" si="11"/>
        <v>0</v>
      </c>
      <c r="M115" s="14">
        <v>0.3146</v>
      </c>
      <c r="O115" s="5">
        <f t="shared" si="10"/>
        <v>0</v>
      </c>
      <c r="Q115" s="16">
        <f t="shared" si="8"/>
        <v>0</v>
      </c>
      <c r="S115" s="16">
        <f t="shared" si="9"/>
        <v>0</v>
      </c>
    </row>
    <row r="116" spans="1:19" ht="11.25">
      <c r="A116" s="22" t="s">
        <v>109</v>
      </c>
      <c r="C116" s="23" t="s">
        <v>279</v>
      </c>
      <c r="E116" s="20">
        <v>0</v>
      </c>
      <c r="G116" s="48">
        <v>0.65</v>
      </c>
      <c r="I116" s="20">
        <f t="shared" si="6"/>
        <v>0</v>
      </c>
      <c r="K116" s="5">
        <f t="shared" si="11"/>
        <v>0</v>
      </c>
      <c r="M116" s="14">
        <v>0.3223</v>
      </c>
      <c r="O116" s="5">
        <f t="shared" si="10"/>
        <v>0</v>
      </c>
      <c r="Q116" s="16">
        <f t="shared" si="8"/>
        <v>0</v>
      </c>
      <c r="S116" s="16">
        <f t="shared" si="9"/>
        <v>0</v>
      </c>
    </row>
    <row r="117" spans="1:19" ht="11.25">
      <c r="A117" s="22" t="s">
        <v>112</v>
      </c>
      <c r="C117" s="23" t="s">
        <v>241</v>
      </c>
      <c r="E117" s="20">
        <v>0</v>
      </c>
      <c r="G117" s="48">
        <v>0.65</v>
      </c>
      <c r="I117" s="20">
        <f t="shared" si="6"/>
        <v>0</v>
      </c>
      <c r="K117" s="5">
        <f t="shared" si="11"/>
        <v>0</v>
      </c>
      <c r="M117" s="14">
        <v>0.3808</v>
      </c>
      <c r="O117" s="5">
        <f t="shared" si="10"/>
        <v>0</v>
      </c>
      <c r="Q117" s="16">
        <f t="shared" si="8"/>
        <v>0</v>
      </c>
      <c r="S117" s="16">
        <f t="shared" si="9"/>
        <v>0</v>
      </c>
    </row>
    <row r="118" spans="1:19" ht="11.25">
      <c r="A118" s="22" t="s">
        <v>113</v>
      </c>
      <c r="C118" s="23" t="s">
        <v>242</v>
      </c>
      <c r="E118" s="20">
        <v>0</v>
      </c>
      <c r="G118" s="48">
        <v>0.65</v>
      </c>
      <c r="I118" s="20">
        <f t="shared" si="6"/>
        <v>0</v>
      </c>
      <c r="K118" s="5">
        <f t="shared" si="11"/>
        <v>0</v>
      </c>
      <c r="M118" s="14">
        <v>0.2667</v>
      </c>
      <c r="O118" s="5">
        <f t="shared" si="10"/>
        <v>0</v>
      </c>
      <c r="Q118" s="16">
        <f t="shared" si="8"/>
        <v>0</v>
      </c>
      <c r="S118" s="16">
        <f t="shared" si="9"/>
        <v>0</v>
      </c>
    </row>
    <row r="119" spans="1:19" ht="11.25">
      <c r="A119" s="22" t="s">
        <v>114</v>
      </c>
      <c r="C119" s="23" t="s">
        <v>243</v>
      </c>
      <c r="E119" s="20">
        <v>0</v>
      </c>
      <c r="G119" s="48">
        <v>0.65</v>
      </c>
      <c r="I119" s="20">
        <f t="shared" si="6"/>
        <v>0</v>
      </c>
      <c r="K119" s="5">
        <f t="shared" si="11"/>
        <v>0</v>
      </c>
      <c r="M119" s="14">
        <v>0.3302</v>
      </c>
      <c r="O119" s="5">
        <f t="shared" si="10"/>
        <v>0</v>
      </c>
      <c r="Q119" s="16">
        <f t="shared" si="8"/>
        <v>0</v>
      </c>
      <c r="S119" s="16">
        <f t="shared" si="9"/>
        <v>0</v>
      </c>
    </row>
    <row r="120" spans="1:19" ht="11.25">
      <c r="A120" s="22" t="s">
        <v>115</v>
      </c>
      <c r="C120" s="23" t="s">
        <v>244</v>
      </c>
      <c r="E120" s="20">
        <v>0</v>
      </c>
      <c r="G120" s="48">
        <v>0.65</v>
      </c>
      <c r="I120" s="20">
        <f t="shared" si="6"/>
        <v>0</v>
      </c>
      <c r="K120" s="5">
        <f t="shared" si="11"/>
        <v>0</v>
      </c>
      <c r="M120" s="14">
        <v>0.2736</v>
      </c>
      <c r="O120" s="5">
        <f t="shared" si="10"/>
        <v>0</v>
      </c>
      <c r="Q120" s="16">
        <f t="shared" si="8"/>
        <v>0</v>
      </c>
      <c r="S120" s="16">
        <f t="shared" si="9"/>
        <v>0</v>
      </c>
    </row>
    <row r="121" spans="1:19" ht="11.25">
      <c r="A121" s="22" t="s">
        <v>116</v>
      </c>
      <c r="C121" s="23" t="s">
        <v>245</v>
      </c>
      <c r="E121" s="20">
        <v>0</v>
      </c>
      <c r="G121" s="48">
        <v>0.65</v>
      </c>
      <c r="I121" s="20">
        <f t="shared" si="6"/>
        <v>0</v>
      </c>
      <c r="K121" s="5">
        <f t="shared" si="11"/>
        <v>0</v>
      </c>
      <c r="M121" s="14">
        <v>0.4168</v>
      </c>
      <c r="O121" s="5">
        <f t="shared" si="10"/>
        <v>0</v>
      </c>
      <c r="Q121" s="16">
        <f t="shared" si="8"/>
        <v>0</v>
      </c>
      <c r="S121" s="16">
        <f t="shared" si="9"/>
        <v>0</v>
      </c>
    </row>
    <row r="122" spans="1:19" ht="11.25">
      <c r="A122" s="22" t="s">
        <v>117</v>
      </c>
      <c r="C122" s="23" t="s">
        <v>246</v>
      </c>
      <c r="E122" s="20">
        <v>0</v>
      </c>
      <c r="G122" s="48">
        <v>0.65</v>
      </c>
      <c r="I122" s="20">
        <f t="shared" si="6"/>
        <v>0</v>
      </c>
      <c r="K122" s="5">
        <f t="shared" si="11"/>
        <v>0</v>
      </c>
      <c r="M122" s="14">
        <v>0.4273</v>
      </c>
      <c r="O122" s="5">
        <f t="shared" si="10"/>
        <v>0</v>
      </c>
      <c r="Q122" s="16">
        <f t="shared" si="8"/>
        <v>0</v>
      </c>
      <c r="S122" s="16">
        <f t="shared" si="9"/>
        <v>0</v>
      </c>
    </row>
    <row r="123" spans="1:19" ht="11.25">
      <c r="A123" s="22" t="s">
        <v>118</v>
      </c>
      <c r="C123" s="23" t="s">
        <v>247</v>
      </c>
      <c r="E123" s="20">
        <v>0</v>
      </c>
      <c r="G123" s="48">
        <v>0.65</v>
      </c>
      <c r="I123" s="20">
        <f t="shared" si="6"/>
        <v>0</v>
      </c>
      <c r="K123" s="5">
        <f t="shared" si="11"/>
        <v>0</v>
      </c>
      <c r="M123" s="14">
        <v>0.3321</v>
      </c>
      <c r="O123" s="5">
        <f t="shared" si="10"/>
        <v>0</v>
      </c>
      <c r="Q123" s="16">
        <f t="shared" si="8"/>
        <v>0</v>
      </c>
      <c r="S123" s="16">
        <f t="shared" si="9"/>
        <v>0</v>
      </c>
    </row>
    <row r="124" spans="1:19" ht="11.25">
      <c r="A124" s="22" t="s">
        <v>119</v>
      </c>
      <c r="C124" s="23" t="s">
        <v>248</v>
      </c>
      <c r="E124" s="20">
        <v>0</v>
      </c>
      <c r="G124" s="48">
        <v>0.65</v>
      </c>
      <c r="I124" s="20">
        <f t="shared" si="6"/>
        <v>0</v>
      </c>
      <c r="K124" s="5">
        <f t="shared" si="11"/>
        <v>0</v>
      </c>
      <c r="M124" s="14">
        <v>0.2773</v>
      </c>
      <c r="O124" s="5">
        <f t="shared" si="10"/>
        <v>0</v>
      </c>
      <c r="Q124" s="16">
        <f t="shared" si="8"/>
        <v>0</v>
      </c>
      <c r="S124" s="16">
        <f t="shared" si="9"/>
        <v>0</v>
      </c>
    </row>
    <row r="125" spans="1:19" ht="11.25">
      <c r="A125" s="22" t="s">
        <v>120</v>
      </c>
      <c r="C125" s="23" t="s">
        <v>249</v>
      </c>
      <c r="E125" s="20">
        <v>0</v>
      </c>
      <c r="G125" s="48">
        <v>0.65</v>
      </c>
      <c r="I125" s="20">
        <f aca="true" t="shared" si="12" ref="I125:I139">E125*G125</f>
        <v>0</v>
      </c>
      <c r="K125" s="5">
        <f t="shared" si="11"/>
        <v>0</v>
      </c>
      <c r="M125" s="14">
        <v>0.2455</v>
      </c>
      <c r="O125" s="5">
        <f t="shared" si="10"/>
        <v>0</v>
      </c>
      <c r="Q125" s="16">
        <f t="shared" si="8"/>
        <v>0</v>
      </c>
      <c r="S125" s="16">
        <f t="shared" si="9"/>
        <v>0</v>
      </c>
    </row>
    <row r="126" spans="1:19" ht="11.25">
      <c r="A126" s="22" t="s">
        <v>121</v>
      </c>
      <c r="C126" s="23" t="s">
        <v>250</v>
      </c>
      <c r="E126" s="20">
        <v>0</v>
      </c>
      <c r="G126" s="48">
        <v>0.65</v>
      </c>
      <c r="I126" s="20">
        <f t="shared" si="12"/>
        <v>0</v>
      </c>
      <c r="K126" s="5">
        <f t="shared" si="11"/>
        <v>0</v>
      </c>
      <c r="M126" s="14">
        <v>0.3254</v>
      </c>
      <c r="O126" s="5">
        <f t="shared" si="10"/>
        <v>0</v>
      </c>
      <c r="Q126" s="16">
        <f t="shared" si="8"/>
        <v>0</v>
      </c>
      <c r="S126" s="16">
        <f t="shared" si="9"/>
        <v>0</v>
      </c>
    </row>
    <row r="127" spans="1:19" ht="11.25">
      <c r="A127" s="22" t="s">
        <v>122</v>
      </c>
      <c r="C127" s="23" t="s">
        <v>251</v>
      </c>
      <c r="E127" s="20">
        <v>0</v>
      </c>
      <c r="G127" s="48">
        <v>0.65</v>
      </c>
      <c r="I127" s="20">
        <f t="shared" si="12"/>
        <v>0</v>
      </c>
      <c r="K127" s="5">
        <f t="shared" si="11"/>
        <v>0</v>
      </c>
      <c r="M127" s="14">
        <v>0.3535</v>
      </c>
      <c r="O127" s="5">
        <f t="shared" si="10"/>
        <v>0</v>
      </c>
      <c r="Q127" s="16">
        <f t="shared" si="8"/>
        <v>0</v>
      </c>
      <c r="S127" s="16">
        <f t="shared" si="9"/>
        <v>0</v>
      </c>
    </row>
    <row r="128" spans="1:19" ht="11.25">
      <c r="A128" s="22" t="s">
        <v>123</v>
      </c>
      <c r="C128" s="23" t="s">
        <v>252</v>
      </c>
      <c r="E128" s="20">
        <v>0</v>
      </c>
      <c r="G128" s="48">
        <v>0.65</v>
      </c>
      <c r="I128" s="20">
        <f t="shared" si="12"/>
        <v>0</v>
      </c>
      <c r="K128" s="5">
        <f t="shared" si="11"/>
        <v>0</v>
      </c>
      <c r="M128" s="14">
        <v>0.2787</v>
      </c>
      <c r="O128" s="5">
        <f t="shared" si="10"/>
        <v>0</v>
      </c>
      <c r="Q128" s="16">
        <f t="shared" si="8"/>
        <v>0</v>
      </c>
      <c r="S128" s="16">
        <f t="shared" si="9"/>
        <v>0</v>
      </c>
    </row>
    <row r="129" spans="1:19" ht="11.25">
      <c r="A129" s="22" t="s">
        <v>124</v>
      </c>
      <c r="C129" s="23" t="s">
        <v>253</v>
      </c>
      <c r="E129" s="20">
        <v>0</v>
      </c>
      <c r="G129" s="48">
        <v>0.65</v>
      </c>
      <c r="I129" s="20">
        <f t="shared" si="12"/>
        <v>0</v>
      </c>
      <c r="K129" s="5">
        <f t="shared" si="11"/>
        <v>0</v>
      </c>
      <c r="M129" s="14">
        <v>0.2605</v>
      </c>
      <c r="O129" s="5">
        <f t="shared" si="10"/>
        <v>0</v>
      </c>
      <c r="Q129" s="16">
        <f t="shared" si="8"/>
        <v>0</v>
      </c>
      <c r="S129" s="16">
        <f t="shared" si="9"/>
        <v>0</v>
      </c>
    </row>
    <row r="130" spans="1:19" ht="11.25">
      <c r="A130" s="22" t="s">
        <v>125</v>
      </c>
      <c r="C130" s="23" t="s">
        <v>254</v>
      </c>
      <c r="E130" s="20">
        <v>0</v>
      </c>
      <c r="G130" s="48">
        <v>0.65</v>
      </c>
      <c r="I130" s="20">
        <f t="shared" si="12"/>
        <v>0</v>
      </c>
      <c r="K130" s="5">
        <f t="shared" si="11"/>
        <v>0</v>
      </c>
      <c r="M130" s="14">
        <v>0.2035</v>
      </c>
      <c r="O130" s="5">
        <f t="shared" si="10"/>
        <v>0</v>
      </c>
      <c r="Q130" s="16">
        <f t="shared" si="8"/>
        <v>0</v>
      </c>
      <c r="S130" s="16">
        <f t="shared" si="9"/>
        <v>0</v>
      </c>
    </row>
    <row r="131" spans="1:19" ht="11.25">
      <c r="A131" s="22" t="s">
        <v>126</v>
      </c>
      <c r="C131" s="23" t="s">
        <v>255</v>
      </c>
      <c r="E131" s="20">
        <v>0</v>
      </c>
      <c r="G131" s="48">
        <v>0.65</v>
      </c>
      <c r="I131" s="20">
        <f t="shared" si="12"/>
        <v>0</v>
      </c>
      <c r="K131" s="5">
        <f t="shared" si="11"/>
        <v>0</v>
      </c>
      <c r="M131" s="14">
        <v>0.3691</v>
      </c>
      <c r="O131" s="5">
        <f t="shared" si="10"/>
        <v>0</v>
      </c>
      <c r="Q131" s="16">
        <f t="shared" si="8"/>
        <v>0</v>
      </c>
      <c r="S131" s="16">
        <f t="shared" si="9"/>
        <v>0</v>
      </c>
    </row>
    <row r="132" spans="1:19" ht="11.25">
      <c r="A132" s="22" t="s">
        <v>127</v>
      </c>
      <c r="C132" s="23" t="s">
        <v>256</v>
      </c>
      <c r="E132" s="20">
        <v>0</v>
      </c>
      <c r="G132" s="48">
        <v>0.65</v>
      </c>
      <c r="I132" s="20">
        <f t="shared" si="12"/>
        <v>0</v>
      </c>
      <c r="K132" s="5">
        <f t="shared" si="11"/>
        <v>0</v>
      </c>
      <c r="M132" s="14">
        <v>0.3072</v>
      </c>
      <c r="O132" s="5">
        <f t="shared" si="10"/>
        <v>0</v>
      </c>
      <c r="Q132" s="16">
        <f t="shared" si="8"/>
        <v>0</v>
      </c>
      <c r="S132" s="16">
        <f t="shared" si="9"/>
        <v>0</v>
      </c>
    </row>
    <row r="133" spans="1:19" ht="11.25">
      <c r="A133" s="22" t="s">
        <v>128</v>
      </c>
      <c r="C133" s="23" t="s">
        <v>257</v>
      </c>
      <c r="E133" s="20">
        <v>0</v>
      </c>
      <c r="G133" s="48">
        <v>0.65</v>
      </c>
      <c r="I133" s="20">
        <f t="shared" si="12"/>
        <v>0</v>
      </c>
      <c r="K133" s="5">
        <f t="shared" si="11"/>
        <v>0</v>
      </c>
      <c r="M133" s="14">
        <v>0.3513</v>
      </c>
      <c r="O133" s="5">
        <f t="shared" si="10"/>
        <v>0</v>
      </c>
      <c r="Q133" s="16">
        <f t="shared" si="8"/>
        <v>0</v>
      </c>
      <c r="S133" s="16">
        <f t="shared" si="9"/>
        <v>0</v>
      </c>
    </row>
    <row r="134" spans="1:19" ht="11.25">
      <c r="A134" s="22" t="s">
        <v>129</v>
      </c>
      <c r="C134" s="23" t="s">
        <v>258</v>
      </c>
      <c r="E134" s="20">
        <v>0</v>
      </c>
      <c r="G134" s="48">
        <v>0.65</v>
      </c>
      <c r="I134" s="20">
        <f t="shared" si="12"/>
        <v>0</v>
      </c>
      <c r="K134" s="5">
        <f t="shared" si="11"/>
        <v>0</v>
      </c>
      <c r="M134" s="14">
        <v>0.2699</v>
      </c>
      <c r="O134" s="5">
        <f t="shared" si="10"/>
        <v>0</v>
      </c>
      <c r="Q134" s="16">
        <f t="shared" si="8"/>
        <v>0</v>
      </c>
      <c r="S134" s="16">
        <f t="shared" si="9"/>
        <v>0</v>
      </c>
    </row>
    <row r="135" spans="1:19" ht="11.25">
      <c r="A135" s="22" t="s">
        <v>130</v>
      </c>
      <c r="C135" s="23" t="s">
        <v>259</v>
      </c>
      <c r="E135" s="20">
        <v>0</v>
      </c>
      <c r="G135" s="48">
        <v>0.65</v>
      </c>
      <c r="I135" s="20">
        <f t="shared" si="12"/>
        <v>0</v>
      </c>
      <c r="K135" s="5">
        <f t="shared" si="11"/>
        <v>0</v>
      </c>
      <c r="M135" s="14">
        <v>0.2432</v>
      </c>
      <c r="O135" s="5">
        <f t="shared" si="10"/>
        <v>0</v>
      </c>
      <c r="Q135" s="16">
        <f t="shared" si="8"/>
        <v>0</v>
      </c>
      <c r="S135" s="16">
        <f t="shared" si="9"/>
        <v>0</v>
      </c>
    </row>
    <row r="136" spans="1:19" ht="11.25">
      <c r="A136" s="22" t="s">
        <v>131</v>
      </c>
      <c r="C136" s="23" t="s">
        <v>260</v>
      </c>
      <c r="E136" s="20">
        <v>0</v>
      </c>
      <c r="G136" s="48">
        <v>0.65</v>
      </c>
      <c r="I136" s="20">
        <f t="shared" si="12"/>
        <v>0</v>
      </c>
      <c r="K136" s="5">
        <f t="shared" si="11"/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9"/>
        <v>0</v>
      </c>
    </row>
    <row r="137" spans="1:19" ht="11.25">
      <c r="A137" s="22" t="s">
        <v>132</v>
      </c>
      <c r="C137" s="23" t="s">
        <v>261</v>
      </c>
      <c r="E137" s="20">
        <v>0</v>
      </c>
      <c r="G137" s="48">
        <v>0.65</v>
      </c>
      <c r="I137" s="20">
        <f t="shared" si="12"/>
        <v>0</v>
      </c>
      <c r="K137" s="5">
        <f t="shared" si="11"/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9"/>
        <v>0</v>
      </c>
    </row>
    <row r="138" spans="1:19" ht="11.25">
      <c r="A138" s="22" t="s">
        <v>133</v>
      </c>
      <c r="C138" s="23" t="s">
        <v>262</v>
      </c>
      <c r="E138" s="20">
        <v>0</v>
      </c>
      <c r="G138" s="48">
        <v>0.65</v>
      </c>
      <c r="I138" s="20">
        <f t="shared" si="12"/>
        <v>0</v>
      </c>
      <c r="K138" s="5">
        <f t="shared" si="11"/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22" t="s">
        <v>134</v>
      </c>
      <c r="C139" s="23" t="s">
        <v>263</v>
      </c>
      <c r="E139" s="20">
        <v>0</v>
      </c>
      <c r="G139" s="48">
        <v>0.65</v>
      </c>
      <c r="I139" s="20">
        <f t="shared" si="12"/>
        <v>0</v>
      </c>
      <c r="K139" s="5">
        <f t="shared" si="11"/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2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64" t="s">
        <v>320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321</v>
      </c>
      <c r="G4" s="6"/>
      <c r="M4" s="2" t="s">
        <v>276</v>
      </c>
    </row>
    <row r="5" spans="5:23" ht="11.25">
      <c r="E5" s="8" t="s">
        <v>296</v>
      </c>
      <c r="G5" s="21">
        <v>0.65</v>
      </c>
      <c r="K5" s="15">
        <f>1-G5</f>
        <v>0.35</v>
      </c>
      <c r="M5" s="2" t="s">
        <v>277</v>
      </c>
      <c r="U5" s="8"/>
      <c r="W5" s="8"/>
    </row>
    <row r="6" spans="5:23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0</v>
      </c>
      <c r="G9" s="21">
        <v>0.65</v>
      </c>
      <c r="H9" s="14"/>
      <c r="I9" s="18">
        <f>JLY!I9+AUG!I9+SEP!I9+OCT!I9+NOV!I9+DEC!I9+JAN!I9+FEB!I9+MAR!I9+APR!I9+MAY!I9+JNE!I9</f>
        <v>0</v>
      </c>
      <c r="K9" s="18">
        <f>JLY!K9+AUG!K9+SEP!K9+OCT!K9+NOV!K9+DEC!K9+JAN!K9+FEB!K9+MAR!K9+APR!K9+MAY!K9+JNE!K9</f>
        <v>0</v>
      </c>
      <c r="M9" s="14">
        <v>0.2332</v>
      </c>
      <c r="O9" s="18">
        <f>JLY!O9+AUG!O9+SEP!O9+OCT!O9+NOV!O9+DEC!O9+JAN!O9+FEB!O9+MAR!O9+APR!O9+MAY!O9+JNE!O9</f>
        <v>0</v>
      </c>
      <c r="Q9" s="18">
        <f>JLY!Q9+AUG!Q9+SEP!Q9+OCT!Q9+NOV!Q9+DEC!Q9+JAN!Q9+FEB!Q9+MAR!Q9+APR!Q9+MAY!Q9+JNE!Q9</f>
        <v>0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2938.5</v>
      </c>
      <c r="G10" s="21">
        <v>0.65</v>
      </c>
      <c r="H10" s="14"/>
      <c r="I10" s="18">
        <f>JLY!I10+AUG!I10+SEP!I10+OCT!I10+NOV!I10+DEC!I10+JAN!I10+FEB!I10+MAR!I10+APR!I10+MAY!I10+JNE!I10</f>
        <v>1910.0249999999999</v>
      </c>
      <c r="K10" s="18">
        <f>JLY!K10+AUG!K10+SEP!K10+OCT!K10+NOV!K10+DEC!K10+JAN!K10+FEB!K10+MAR!K10+APR!K10+MAY!K10+JNE!K10</f>
        <v>1028.4750000000001</v>
      </c>
      <c r="M10" s="14">
        <v>0.4474</v>
      </c>
      <c r="O10" s="18">
        <f>JLY!O10+AUG!O10+SEP!O10+OCT!O10+NOV!O10+DEC!O10+JAN!O10+FEB!O10+MAR!O10+APR!O10+MAY!O10+JNE!O10</f>
        <v>460.1397150000001</v>
      </c>
      <c r="Q10" s="18">
        <f>JLY!Q10+AUG!Q10+SEP!Q10+OCT!Q10+NOV!Q10+DEC!Q10+JAN!Q10+FEB!Q10+MAR!Q10+APR!Q10+MAY!Q10+JNE!Q10</f>
        <v>568.335285</v>
      </c>
      <c r="S10" s="16">
        <f aca="true" t="shared" si="0" ref="S10:S73">E10-(I10+O10+Q10)</f>
        <v>0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0</v>
      </c>
      <c r="G11" s="21">
        <v>0.65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0.1924</v>
      </c>
      <c r="O11" s="18">
        <f>JLY!O11+AUG!O11+SEP!O11+OCT!O11+NOV!O11+DEC!O11+JAN!O11+FEB!O11+MAR!O11+APR!O11+MAY!O11+JNE!O11</f>
        <v>0</v>
      </c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326.5</v>
      </c>
      <c r="G12" s="21">
        <v>0.65</v>
      </c>
      <c r="H12" s="14"/>
      <c r="I12" s="18">
        <f>JLY!I12+AUG!I12+SEP!I12+OCT!I12+NOV!I12+DEC!I12+JAN!I12+FEB!I12+MAR!I12+APR!I12+MAY!I12+JNE!I12</f>
        <v>212.225</v>
      </c>
      <c r="K12" s="18">
        <f>JLY!K12+AUG!K12+SEP!K12+OCT!K12+NOV!K12+DEC!K12+JAN!K12+FEB!K12+MAR!K12+APR!K12+MAY!K12+JNE!K12</f>
        <v>114.275</v>
      </c>
      <c r="M12" s="14">
        <v>0.3268</v>
      </c>
      <c r="O12" s="18">
        <f>JLY!O12+AUG!O12+SEP!O12+OCT!O12+NOV!O12+DEC!O12+JAN!O12+FEB!O12+MAR!O12+APR!O12+MAY!O12+JNE!O12</f>
        <v>37.34507</v>
      </c>
      <c r="Q12" s="18">
        <f>JLY!Q12+AUG!Q12+SEP!Q12+OCT!Q12+NOV!Q12+DEC!Q12+JAN!Q12+FEB!Q12+MAR!Q12+APR!Q12+MAY!Q12+JNE!Q12</f>
        <v>76.92993000000001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0</v>
      </c>
      <c r="G13" s="21">
        <v>0.65</v>
      </c>
      <c r="H13" s="14"/>
      <c r="I13" s="18">
        <f>JLY!I13+AUG!I13+SEP!I13+OCT!I13+NOV!I13+DEC!I13+JAN!I13+FEB!I13+MAR!I13+APR!I13+MAY!I13+JNE!I13</f>
        <v>0</v>
      </c>
      <c r="K13" s="18">
        <f>JLY!K13+AUG!K13+SEP!K13+OCT!K13+NOV!K13+DEC!K13+JAN!K13+FEB!K13+MAR!K13+APR!K13+MAY!K13+JNE!K13</f>
        <v>0</v>
      </c>
      <c r="M13" s="14">
        <v>0.2722</v>
      </c>
      <c r="O13" s="18">
        <f>JLY!O13+AUG!O13+SEP!O13+OCT!O13+NOV!O13+DEC!O13+JAN!O13+FEB!O13+MAR!O13+APR!O13+MAY!O13+JNE!O13</f>
        <v>0</v>
      </c>
      <c r="Q13" s="18">
        <f>JLY!Q13+AUG!Q13+SEP!Q13+OCT!Q13+NOV!Q13+DEC!Q13+JAN!Q13+FEB!Q13+MAR!Q13+APR!Q13+MAY!Q13+JNE!Q13</f>
        <v>0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0</v>
      </c>
      <c r="G14" s="21">
        <v>0.65</v>
      </c>
      <c r="H14" s="14"/>
      <c r="I14" s="18">
        <f>JLY!I14+AUG!I14+SEP!I14+OCT!I14+NOV!I14+DEC!I14+JAN!I14+FEB!I14+MAR!I14+APR!I14+MAY!I14+JNE!I14</f>
        <v>0</v>
      </c>
      <c r="K14" s="18">
        <f>JLY!K14+AUG!K14+SEP!K14+OCT!K14+NOV!K14+DEC!K14+JAN!K14+FEB!K14+MAR!K14+APR!K14+MAY!K14+JNE!K14</f>
        <v>0</v>
      </c>
      <c r="M14" s="14">
        <v>0.2639</v>
      </c>
      <c r="O14" s="18">
        <f>JLY!O14+AUG!O14+SEP!O14+OCT!O14+NOV!O14+DEC!O14+JAN!O14+FEB!O14+MAR!O14+APR!O14+MAY!O14+JNE!O14</f>
        <v>0</v>
      </c>
      <c r="Q14" s="18">
        <f>JLY!Q14+AUG!Q14+SEP!Q14+OCT!Q14+NOV!Q14+DEC!Q14+JAN!Q14+FEB!Q14+MAR!Q14+APR!Q14+MAY!Q14+JNE!Q14</f>
        <v>0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0</v>
      </c>
      <c r="G15" s="21">
        <v>0.65</v>
      </c>
      <c r="H15" s="14"/>
      <c r="I15" s="18">
        <f>JLY!I15+AUG!I15+SEP!I15+OCT!I15+NOV!I15+DEC!I15+JAN!I15+FEB!I15+MAR!I15+APR!I15+MAY!I15+JNE!I15</f>
        <v>0</v>
      </c>
      <c r="K15" s="18">
        <f>JLY!K15+AUG!K15+SEP!K15+OCT!K15+NOV!K15+DEC!K15+JAN!K15+FEB!K15+MAR!K15+APR!K15+MAY!K15+JNE!K15</f>
        <v>0</v>
      </c>
      <c r="M15" s="14">
        <v>0.4602</v>
      </c>
      <c r="O15" s="18">
        <f>JLY!O15+AUG!O15+SEP!O15+OCT!O15+NOV!O15+DEC!O15+JAN!O15+FEB!O15+MAR!O15+APR!O15+MAY!O15+JNE!O15</f>
        <v>0</v>
      </c>
      <c r="Q15" s="18">
        <f>JLY!Q15+AUG!Q15+SEP!Q15+OCT!Q15+NOV!Q15+DEC!Q15+JAN!Q15+FEB!Q15+MAR!Q15+APR!Q15+MAY!Q15+JNE!Q15</f>
        <v>0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0</v>
      </c>
      <c r="G16" s="21">
        <v>0.65</v>
      </c>
      <c r="H16" s="14"/>
      <c r="I16" s="18">
        <f>JLY!I16+AUG!I16+SEP!I16+OCT!I16+NOV!I16+DEC!I16+JAN!I16+FEB!I16+MAR!I16+APR!I16+MAY!I16+JNE!I16</f>
        <v>0</v>
      </c>
      <c r="K16" s="18">
        <f>JLY!K16+AUG!K16+SEP!K16+OCT!K16+NOV!K16+DEC!K16+JAN!K16+FEB!K16+MAR!K16+APR!K16+MAY!K16+JNE!K16</f>
        <v>0</v>
      </c>
      <c r="M16" s="14">
        <v>0.3302</v>
      </c>
      <c r="O16" s="18">
        <f>JLY!O16+AUG!O16+SEP!O16+OCT!O16+NOV!O16+DEC!O16+JAN!O16+FEB!O16+MAR!O16+APR!O16+MAY!O16+JNE!O16</f>
        <v>0</v>
      </c>
      <c r="Q16" s="18">
        <f>JLY!Q16+AUG!Q16+SEP!Q16+OCT!Q16+NOV!Q16+DEC!Q16+JAN!Q16+FEB!Q16+MAR!Q16+APR!Q16+MAY!Q16+JNE!Q16</f>
        <v>0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1">
        <v>0.65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0</v>
      </c>
      <c r="G18" s="21">
        <v>0.65</v>
      </c>
      <c r="H18" s="14"/>
      <c r="I18" s="18">
        <f>JLY!I18+AUG!I18+SEP!I18+OCT!I18+NOV!I18+DEC!I18+JAN!I18+FEB!I18+MAR!I18+APR!I18+MAY!I18+JNE!I18</f>
        <v>0</v>
      </c>
      <c r="K18" s="18">
        <f>JLY!K18+AUG!K18+SEP!K18+OCT!K18+NOV!K18+DEC!K18+JAN!K18+FEB!K18+MAR!K18+APR!K18+MAY!K18+JNE!K18</f>
        <v>0</v>
      </c>
      <c r="M18" s="14">
        <v>0.336</v>
      </c>
      <c r="O18" s="18">
        <f>JLY!O18+AUG!O18+SEP!O18+OCT!O18+NOV!O18+DEC!O18+JAN!O18+FEB!O18+MAR!O18+APR!O18+MAY!O18+JNE!O18</f>
        <v>0</v>
      </c>
      <c r="Q18" s="18">
        <f>JLY!Q18+AUG!Q18+SEP!Q18+OCT!Q18+NOV!Q18+DEC!Q18+JAN!Q18+FEB!Q18+MAR!Q18+APR!Q18+MAY!Q18+JNE!Q18</f>
        <v>0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1">
        <v>0.65</v>
      </c>
      <c r="H19" s="14"/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0.2109</v>
      </c>
      <c r="O19" s="18">
        <f>JLY!O19+AUG!O19+SEP!O19+OCT!O19+NOV!O19+DEC!O19+JAN!O19+FEB!O19+MAR!O19+APR!O19+MAY!O19+JNE!O19</f>
        <v>0</v>
      </c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1">
        <v>0.65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0.3602</v>
      </c>
      <c r="O20" s="18">
        <f>JLY!O20+AUG!O20+SEP!O20+OCT!O20+NOV!O20+DEC!O20+JAN!O20+FEB!O20+MAR!O20+APR!O20+MAY!O20+JNE!O20</f>
        <v>0</v>
      </c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0</v>
      </c>
      <c r="G21" s="21">
        <v>0.65</v>
      </c>
      <c r="H21" s="14"/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0.2439</v>
      </c>
      <c r="O21" s="18">
        <f>JLY!O21+AUG!O21+SEP!O21+OCT!O21+NOV!O21+DEC!O21+JAN!O21+FEB!O21+MAR!O21+APR!O21+MAY!O21+JNE!O21</f>
        <v>0</v>
      </c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0</v>
      </c>
      <c r="G22" s="21">
        <v>0.65</v>
      </c>
      <c r="H22" s="14"/>
      <c r="I22" s="18">
        <f>JLY!I22+AUG!I22+SEP!I22+OCT!I22+NOV!I22+DEC!I22+JAN!I22+FEB!I22+MAR!I22+APR!I22+MAY!I22+JNE!I22</f>
        <v>0</v>
      </c>
      <c r="K22" s="18">
        <f>JLY!K22+AUG!K22+SEP!K22+OCT!K22+NOV!K22+DEC!K22+JAN!K22+FEB!K22+MAR!K22+APR!K22+MAY!K22+JNE!K22</f>
        <v>0</v>
      </c>
      <c r="M22" s="14">
        <v>0.3156</v>
      </c>
      <c r="O22" s="18">
        <f>JLY!O22+AUG!O22+SEP!O22+OCT!O22+NOV!O22+DEC!O22+JAN!O22+FEB!O22+MAR!O22+APR!O22+MAY!O22+JNE!O22</f>
        <v>0</v>
      </c>
      <c r="Q22" s="18">
        <f>JLY!Q22+AUG!Q22+SEP!Q22+OCT!Q22+NOV!Q22+DEC!Q22+JAN!Q22+FEB!Q22+MAR!Q22+APR!Q22+MAY!Q22+JNE!Q22</f>
        <v>0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0</v>
      </c>
      <c r="G23" s="21">
        <v>0.65</v>
      </c>
      <c r="H23" s="14"/>
      <c r="I23" s="18">
        <f>JLY!I23+AUG!I23+SEP!I23+OCT!I23+NOV!I23+DEC!I23+JAN!I23+FEB!I23+MAR!I23+APR!I23+MAY!I23+JNE!I23</f>
        <v>0</v>
      </c>
      <c r="K23" s="18">
        <f>JLY!K23+AUG!K23+SEP!K23+OCT!K23+NOV!K23+DEC!K23+JAN!K23+FEB!K23+MAR!K23+APR!K23+MAY!K23+JNE!K23</f>
        <v>0</v>
      </c>
      <c r="M23" s="14">
        <v>0.2023</v>
      </c>
      <c r="O23" s="18">
        <f>JLY!O23+AUG!O23+SEP!O23+OCT!O23+NOV!O23+DEC!O23+JAN!O23+FEB!O23+MAR!O23+APR!O23+MAY!O23+JNE!O23</f>
        <v>0</v>
      </c>
      <c r="Q23" s="18">
        <f>JLY!Q23+AUG!Q23+SEP!Q23+OCT!Q23+NOV!Q23+DEC!Q23+JAN!Q23+FEB!Q23+MAR!Q23+APR!Q23+MAY!Q23+JNE!Q23</f>
        <v>0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0</v>
      </c>
      <c r="G24" s="21">
        <v>0.65</v>
      </c>
      <c r="H24" s="14"/>
      <c r="I24" s="18">
        <f>JLY!I24+AUG!I24+SEP!I24+OCT!I24+NOV!I24+DEC!I24+JAN!I24+FEB!I24+MAR!I24+APR!I24+MAY!I24+JNE!I24</f>
        <v>0</v>
      </c>
      <c r="K24" s="18">
        <f>JLY!K24+AUG!K24+SEP!K24+OCT!K24+NOV!K24+DEC!K24+JAN!K24+FEB!K24+MAR!K24+APR!K24+MAY!K24+JNE!K24</f>
        <v>0</v>
      </c>
      <c r="M24" s="14">
        <v>0.3107</v>
      </c>
      <c r="O24" s="18">
        <f>JLY!O24+AUG!O24+SEP!O24+OCT!O24+NOV!O24+DEC!O24+JAN!O24+FEB!O24+MAR!O24+APR!O24+MAY!O24+JNE!O24</f>
        <v>0</v>
      </c>
      <c r="Q24" s="18">
        <f>JLY!Q24+AUG!Q24+SEP!Q24+OCT!Q24+NOV!Q24+DEC!Q24+JAN!Q24+FEB!Q24+MAR!Q24+APR!Q24+MAY!Q24+JNE!Q24</f>
        <v>0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326.5</v>
      </c>
      <c r="G25" s="21">
        <v>0.65</v>
      </c>
      <c r="H25" s="14"/>
      <c r="I25" s="18">
        <f>JLY!I25+AUG!I25+SEP!I25+OCT!I25+NOV!I25+DEC!I25+JAN!I25+FEB!I25+MAR!I25+APR!I25+MAY!I25+JNE!I25</f>
        <v>212.225</v>
      </c>
      <c r="K25" s="18">
        <f>JLY!K25+AUG!K25+SEP!K25+OCT!K25+NOV!K25+DEC!K25+JAN!K25+FEB!K25+MAR!K25+APR!K25+MAY!K25+JNE!K25</f>
        <v>114.275</v>
      </c>
      <c r="M25" s="14">
        <v>0.3308</v>
      </c>
      <c r="O25" s="18">
        <f>JLY!O25+AUG!O25+SEP!O25+OCT!O25+NOV!O25+DEC!O25+JAN!O25+FEB!O25+MAR!O25+APR!O25+MAY!O25+JNE!O25</f>
        <v>37.80217</v>
      </c>
      <c r="Q25" s="18">
        <f>JLY!Q25+AUG!Q25+SEP!Q25+OCT!Q25+NOV!Q25+DEC!Q25+JAN!Q25+FEB!Q25+MAR!Q25+APR!Q25+MAY!Q25+JNE!Q25</f>
        <v>76.47283000000002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0</v>
      </c>
      <c r="G26" s="21">
        <v>0.65</v>
      </c>
      <c r="H26" s="14"/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0.291</v>
      </c>
      <c r="O26" s="18">
        <f>JLY!O26+AUG!O26+SEP!O26+OCT!O26+NOV!O26+DEC!O26+JAN!O26+FEB!O26+MAR!O26+APR!O26+MAY!O26+JNE!O26</f>
        <v>0</v>
      </c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1">
        <v>0.65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0</v>
      </c>
      <c r="G28" s="21">
        <v>0.65</v>
      </c>
      <c r="H28" s="14"/>
      <c r="I28" s="18">
        <f>JLY!I28+AUG!I28+SEP!I28+OCT!I28+NOV!I28+DEC!I28+JAN!I28+FEB!I28+MAR!I28+APR!I28+MAY!I28+JNE!I28</f>
        <v>0</v>
      </c>
      <c r="K28" s="18">
        <f>JLY!K28+AUG!K28+SEP!K28+OCT!K28+NOV!K28+DEC!K28+JAN!K28+FEB!K28+MAR!K28+APR!K28+MAY!K28+JNE!K28</f>
        <v>0</v>
      </c>
      <c r="M28" s="14">
        <v>0.2204</v>
      </c>
      <c r="O28" s="18">
        <f>JLY!O28+AUG!O28+SEP!O28+OCT!O28+NOV!O28+DEC!O28+JAN!O28+FEB!O28+MAR!O28+APR!O28+MAY!O28+JNE!O28</f>
        <v>0</v>
      </c>
      <c r="Q28" s="18">
        <f>JLY!Q28+AUG!Q28+SEP!Q28+OCT!Q28+NOV!Q28+DEC!Q28+JAN!Q28+FEB!Q28+MAR!Q28+APR!Q28+MAY!Q28+JNE!Q28</f>
        <v>0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0</v>
      </c>
      <c r="G29" s="21">
        <v>0.65</v>
      </c>
      <c r="H29" s="14"/>
      <c r="I29" s="18">
        <f>JLY!I29+AUG!I29+SEP!I29+OCT!I29+NOV!I29+DEC!I29+JAN!I29+FEB!I29+MAR!I29+APR!I29+MAY!I29+JNE!I29</f>
        <v>0</v>
      </c>
      <c r="K29" s="18">
        <f>JLY!K29+AUG!K29+SEP!K29+OCT!K29+NOV!K29+DEC!K29+JAN!K29+FEB!K29+MAR!K29+APR!K29+MAY!K29+JNE!K29</f>
        <v>0</v>
      </c>
      <c r="M29" s="14">
        <v>0.3853</v>
      </c>
      <c r="O29" s="18">
        <f>JLY!O29+AUG!O29+SEP!O29+OCT!O29+NOV!O29+DEC!O29+JAN!O29+FEB!O29+MAR!O29+APR!O29+MAY!O29+JNE!O29</f>
        <v>0</v>
      </c>
      <c r="Q29" s="18">
        <f>JLY!Q29+AUG!Q29+SEP!Q29+OCT!Q29+NOV!Q29+DEC!Q29+JAN!Q29+FEB!Q29+MAR!Q29+APR!Q29+MAY!Q29+JNE!Q29</f>
        <v>0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1">
        <v>0.65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0.4797</v>
      </c>
      <c r="O30" s="18">
        <f>JLY!O30+AUG!O30+SEP!O30+OCT!O30+NOV!O30+DEC!O30+JAN!O30+FEB!O30+MAR!O30+APR!O30+MAY!O30+JNE!O30</f>
        <v>0</v>
      </c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0</v>
      </c>
      <c r="G31" s="21">
        <v>0.65</v>
      </c>
      <c r="H31" s="14"/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0.2901</v>
      </c>
      <c r="O31" s="18">
        <f>JLY!O31+AUG!O31+SEP!O31+OCT!O31+NOV!O31+DEC!O31+JAN!O31+FEB!O31+MAR!O31+APR!O31+MAY!O31+JNE!O31</f>
        <v>0</v>
      </c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979.5</v>
      </c>
      <c r="G32" s="21">
        <v>0.65</v>
      </c>
      <c r="H32" s="14"/>
      <c r="I32" s="18">
        <f>JLY!I32+AUG!I32+SEP!I32+OCT!I32+NOV!I32+DEC!I32+JAN!I32+FEB!I32+MAR!I32+APR!I32+MAY!I32+JNE!I32</f>
        <v>636.675</v>
      </c>
      <c r="K32" s="18">
        <f>JLY!K32+AUG!K32+SEP!K32+OCT!K32+NOV!K32+DEC!K32+JAN!K32+FEB!K32+MAR!K32+APR!K32+MAY!K32+JNE!K32</f>
        <v>342.82500000000005</v>
      </c>
      <c r="M32" s="14">
        <v>0.3767</v>
      </c>
      <c r="O32" s="18">
        <f>JLY!O32+AUG!O32+SEP!O32+OCT!O32+NOV!O32+DEC!O32+JAN!O32+FEB!O32+MAR!O32+APR!O32+MAY!O32+JNE!O32</f>
        <v>129.1421775</v>
      </c>
      <c r="Q32" s="18">
        <f>JLY!Q32+AUG!Q32+SEP!Q32+OCT!Q32+NOV!Q32+DEC!Q32+JAN!Q32+FEB!Q32+MAR!Q32+APR!Q32+MAY!Q32+JNE!Q32</f>
        <v>213.68282250000001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0</v>
      </c>
      <c r="G33" s="21">
        <v>0.65</v>
      </c>
      <c r="H33" s="14"/>
      <c r="I33" s="18">
        <f>JLY!I33+AUG!I33+SEP!I33+OCT!I33+NOV!I33+DEC!I33+JAN!I33+FEB!I33+MAR!I33+APR!I33+MAY!I33+JNE!I33</f>
        <v>0</v>
      </c>
      <c r="K33" s="18">
        <f>JLY!K33+AUG!K33+SEP!K33+OCT!K33+NOV!K33+DEC!K33+JAN!K33+FEB!K33+MAR!K33+APR!K33+MAY!K33+JNE!K33</f>
        <v>0</v>
      </c>
      <c r="M33" s="14">
        <v>0.304</v>
      </c>
      <c r="O33" s="18">
        <f>JLY!O33+AUG!O33+SEP!O33+OCT!O33+NOV!O33+DEC!O33+JAN!O33+FEB!O33+MAR!O33+APR!O33+MAY!O33+JNE!O33</f>
        <v>0</v>
      </c>
      <c r="Q33" s="18">
        <f>JLY!Q33+AUG!Q33+SEP!Q33+OCT!Q33+NOV!Q33+DEC!Q33+JAN!Q33+FEB!Q33+MAR!Q33+APR!Q33+MAY!Q33+JNE!Q33</f>
        <v>0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0</v>
      </c>
      <c r="G34" s="21">
        <v>0.65</v>
      </c>
      <c r="H34" s="14"/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0.3041</v>
      </c>
      <c r="O34" s="18">
        <f>JLY!O34+AUG!O34+SEP!O34+OCT!O34+NOV!O34+DEC!O34+JAN!O34+FEB!O34+MAR!O34+APR!O34+MAY!O34+JNE!O34</f>
        <v>0</v>
      </c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0</v>
      </c>
      <c r="G35" s="21">
        <v>0.65</v>
      </c>
      <c r="H35" s="14"/>
      <c r="I35" s="18">
        <f>JLY!I35+AUG!I35+SEP!I35+OCT!I35+NOV!I35+DEC!I35+JAN!I35+FEB!I35+MAR!I35+APR!I35+MAY!I35+JNE!I35</f>
        <v>0</v>
      </c>
      <c r="K35" s="18">
        <f>JLY!K35+AUG!K35+SEP!K35+OCT!K35+NOV!K35+DEC!K35+JAN!K35+FEB!K35+MAR!K35+APR!K35+MAY!K35+JNE!K35</f>
        <v>0</v>
      </c>
      <c r="M35" s="14">
        <v>0.3358</v>
      </c>
      <c r="O35" s="18">
        <f>JLY!O35+AUG!O35+SEP!O35+OCT!O35+NOV!O35+DEC!O35+JAN!O35+FEB!O35+MAR!O35+APR!O35+MAY!O35+JNE!O35</f>
        <v>0</v>
      </c>
      <c r="Q35" s="18">
        <f>JLY!Q35+AUG!Q35+SEP!Q35+OCT!Q35+NOV!Q35+DEC!Q35+JAN!Q35+FEB!Q35+MAR!Q35+APR!Q35+MAY!Q35+JNE!Q35</f>
        <v>0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0</v>
      </c>
      <c r="G36" s="21">
        <v>0.65</v>
      </c>
      <c r="H36" s="14"/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0.3853</v>
      </c>
      <c r="O36" s="18">
        <f>JLY!O36+AUG!O36+SEP!O36+OCT!O36+NOV!O36+DEC!O36+JAN!O36+FEB!O36+MAR!O36+APR!O36+MAY!O36+JNE!O36</f>
        <v>0</v>
      </c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3591.5</v>
      </c>
      <c r="G37" s="21">
        <v>0.65</v>
      </c>
      <c r="H37" s="14"/>
      <c r="I37" s="18">
        <f>JLY!I37+AUG!I37+SEP!I37+OCT!I37+NOV!I37+DEC!I37+JAN!I37+FEB!I37+MAR!I37+APR!I37+MAY!I37+JNE!I37</f>
        <v>2334.475</v>
      </c>
      <c r="K37" s="18">
        <f>JLY!K37+AUG!K37+SEP!K37+OCT!K37+NOV!K37+DEC!K37+JAN!K37+FEB!K37+MAR!K37+APR!K37+MAY!K37+JNE!K37</f>
        <v>1257.025</v>
      </c>
      <c r="M37" s="14">
        <v>0.4611</v>
      </c>
      <c r="O37" s="18">
        <f>JLY!O37+AUG!O37+SEP!O37+OCT!O37+NOV!O37+DEC!O37+JAN!O37+FEB!O37+MAR!O37+APR!O37+MAY!O37+JNE!O37</f>
        <v>579.6142274999999</v>
      </c>
      <c r="Q37" s="18">
        <f>JLY!Q37+AUG!Q37+SEP!Q37+OCT!Q37+NOV!Q37+DEC!Q37+JAN!Q37+FEB!Q37+MAR!Q37+APR!Q37+MAY!Q37+JNE!Q37</f>
        <v>677.4107724999999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0</v>
      </c>
      <c r="G38" s="21">
        <v>0.65</v>
      </c>
      <c r="H38" s="14"/>
      <c r="I38" s="18">
        <f>JLY!I38+AUG!I38+SEP!I38+OCT!I38+NOV!I38+DEC!I38+JAN!I38+FEB!I38+MAR!I38+APR!I38+MAY!I38+JNE!I38</f>
        <v>0</v>
      </c>
      <c r="K38" s="18">
        <f>JLY!K38+AUG!K38+SEP!K38+OCT!K38+NOV!K38+DEC!K38+JAN!K38+FEB!K38+MAR!K38+APR!K38+MAY!K38+JNE!K38</f>
        <v>0</v>
      </c>
      <c r="M38" s="14">
        <v>0.4584</v>
      </c>
      <c r="O38" s="18">
        <f>JLY!O38+AUG!O38+SEP!O38+OCT!O38+NOV!O38+DEC!O38+JAN!O38+FEB!O38+MAR!O38+APR!O38+MAY!O38+JNE!O38</f>
        <v>0</v>
      </c>
      <c r="Q38" s="18">
        <f>JLY!Q38+AUG!Q38+SEP!Q38+OCT!Q38+NOV!Q38+DEC!Q38+JAN!Q38+FEB!Q38+MAR!Q38+APR!Q38+MAY!Q38+JNE!Q38</f>
        <v>0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0</v>
      </c>
      <c r="G39" s="21">
        <v>0.65</v>
      </c>
      <c r="H39" s="14"/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0.2324</v>
      </c>
      <c r="O39" s="18">
        <f>JLY!O39+AUG!O39+SEP!O39+OCT!O39+NOV!O39+DEC!O39+JAN!O39+FEB!O39+MAR!O39+APR!O39+MAY!O39+JNE!O39</f>
        <v>0</v>
      </c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0</v>
      </c>
      <c r="G40" s="21">
        <v>0.65</v>
      </c>
      <c r="H40" s="14"/>
      <c r="I40" s="18">
        <f>JLY!I40+AUG!I40+SEP!I40+OCT!I40+NOV!I40+DEC!I40+JAN!I40+FEB!I40+MAR!I40+APR!I40+MAY!I40+JNE!I40</f>
        <v>0</v>
      </c>
      <c r="K40" s="18">
        <f>JLY!K40+AUG!K40+SEP!K40+OCT!K40+NOV!K40+DEC!K40+JAN!K40+FEB!K40+MAR!K40+APR!K40+MAY!K40+JNE!K40</f>
        <v>0</v>
      </c>
      <c r="M40" s="14">
        <v>0.3811</v>
      </c>
      <c r="O40" s="18">
        <f>JLY!O40+AUG!O40+SEP!O40+OCT!O40+NOV!O40+DEC!O40+JAN!O40+FEB!O40+MAR!O40+APR!O40+MAY!O40+JNE!O40</f>
        <v>0</v>
      </c>
      <c r="Q40" s="18">
        <f>JLY!Q40+AUG!Q40+SEP!Q40+OCT!Q40+NOV!Q40+DEC!Q40+JAN!Q40+FEB!Q40+MAR!Q40+APR!Q40+MAY!Q40+JNE!Q40</f>
        <v>0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0</v>
      </c>
      <c r="G41" s="21">
        <v>0.65</v>
      </c>
      <c r="H41" s="14"/>
      <c r="I41" s="18">
        <f>JLY!I41+AUG!I41+SEP!I41+OCT!I41+NOV!I41+DEC!I41+JAN!I41+FEB!I41+MAR!I41+APR!I41+MAY!I41+JNE!I41</f>
        <v>0</v>
      </c>
      <c r="K41" s="18">
        <f>JLY!K41+AUG!K41+SEP!K41+OCT!K41+NOV!K41+DEC!K41+JAN!K41+FEB!K41+MAR!K41+APR!K41+MAY!K41+JNE!K41</f>
        <v>0</v>
      </c>
      <c r="M41" s="14">
        <v>0.283</v>
      </c>
      <c r="O41" s="18">
        <f>JLY!O41+AUG!O41+SEP!O41+OCT!O41+NOV!O41+DEC!O41+JAN!O41+FEB!O41+MAR!O41+APR!O41+MAY!O41+JNE!O41</f>
        <v>0</v>
      </c>
      <c r="Q41" s="18">
        <f>JLY!Q41+AUG!Q41+SEP!Q41+OCT!Q41+NOV!Q41+DEC!Q41+JAN!Q41+FEB!Q41+MAR!Q41+APR!Q41+MAY!Q41+JNE!Q41</f>
        <v>0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0</v>
      </c>
      <c r="G42" s="21">
        <v>0.65</v>
      </c>
      <c r="H42" s="14"/>
      <c r="I42" s="18">
        <f>JLY!I42+AUG!I42+SEP!I42+OCT!I42+NOV!I42+DEC!I42+JAN!I42+FEB!I42+MAR!I42+APR!I42+MAY!I42+JNE!I42</f>
        <v>0</v>
      </c>
      <c r="K42" s="18">
        <f>JLY!K42+AUG!K42+SEP!K42+OCT!K42+NOV!K42+DEC!K42+JAN!K42+FEB!K42+MAR!K42+APR!K42+MAY!K42+JNE!K42</f>
        <v>0</v>
      </c>
      <c r="M42" s="14">
        <v>0.4348</v>
      </c>
      <c r="O42" s="18">
        <f>JLY!O42+AUG!O42+SEP!O42+OCT!O42+NOV!O42+DEC!O42+JAN!O42+FEB!O42+MAR!O42+APR!O42+MAY!O42+JNE!O42</f>
        <v>0</v>
      </c>
      <c r="Q42" s="18">
        <f>JLY!Q42+AUG!Q42+SEP!Q42+OCT!Q42+NOV!Q42+DEC!Q42+JAN!Q42+FEB!Q42+MAR!Q42+APR!Q42+MAY!Q42+JNE!Q42</f>
        <v>0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0</v>
      </c>
      <c r="G43" s="21">
        <v>0.65</v>
      </c>
      <c r="H43" s="14"/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0.2898</v>
      </c>
      <c r="O43" s="18">
        <f>JLY!O43+AUG!O43+SEP!O43+OCT!O43+NOV!O43+DEC!O43+JAN!O43+FEB!O43+MAR!O43+APR!O43+MAY!O43+JNE!O43</f>
        <v>0</v>
      </c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0</v>
      </c>
      <c r="G44" s="21">
        <v>0.65</v>
      </c>
      <c r="H44" s="14"/>
      <c r="I44" s="18">
        <f>JLY!I44+AUG!I44+SEP!I44+OCT!I44+NOV!I44+DEC!I44+JAN!I44+FEB!I44+MAR!I44+APR!I44+MAY!I44+JNE!I44</f>
        <v>0</v>
      </c>
      <c r="K44" s="18">
        <f>JLY!K44+AUG!K44+SEP!K44+OCT!K44+NOV!K44+DEC!K44+JAN!K44+FEB!K44+MAR!K44+APR!K44+MAY!K44+JNE!K44</f>
        <v>0</v>
      </c>
      <c r="M44" s="14">
        <v>0.3687</v>
      </c>
      <c r="O44" s="18">
        <f>JLY!O44+AUG!O44+SEP!O44+OCT!O44+NOV!O44+DEC!O44+JAN!O44+FEB!O44+MAR!O44+APR!O44+MAY!O44+JNE!O44</f>
        <v>0</v>
      </c>
      <c r="Q44" s="18">
        <f>JLY!Q44+AUG!Q44+SEP!Q44+OCT!Q44+NOV!Q44+DEC!Q44+JAN!Q44+FEB!Q44+MAR!Q44+APR!Q44+MAY!Q44+JNE!Q44</f>
        <v>0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0</v>
      </c>
      <c r="G45" s="21">
        <v>0.65</v>
      </c>
      <c r="H45" s="14"/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0.4871</v>
      </c>
      <c r="O45" s="18">
        <f>JLY!O45+AUG!O45+SEP!O45+OCT!O45+NOV!O45+DEC!O45+JAN!O45+FEB!O45+MAR!O45+APR!O45+MAY!O45+JNE!O45</f>
        <v>0</v>
      </c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0</v>
      </c>
      <c r="G46" s="21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0.2109</v>
      </c>
      <c r="O46" s="18">
        <f>JLY!O46+AUG!O46+SEP!O46+OCT!O46+NOV!O46+DEC!O46+JAN!O46+FEB!O46+MAR!O46+APR!O46+MAY!O46+JNE!O46</f>
        <v>0</v>
      </c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0</v>
      </c>
      <c r="G47" s="21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0.3471</v>
      </c>
      <c r="O47" s="18">
        <f>JLY!O47+AUG!O47+SEP!O47+OCT!O47+NOV!O47+DEC!O47+JAN!O47+FEB!O47+MAR!O47+APR!O47+MAY!O47+JNE!O47</f>
        <v>0</v>
      </c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0</v>
      </c>
      <c r="G48" s="21">
        <v>0.65</v>
      </c>
      <c r="I48" s="18">
        <f>JLY!I48+AUG!I48+SEP!I48+OCT!I48+NOV!I48+DEC!I48+JAN!I48+FEB!I48+MAR!I48+APR!I48+MAY!I48+JNE!I48</f>
        <v>0</v>
      </c>
      <c r="K48" s="18">
        <f>JLY!K48+AUG!K48+SEP!K48+OCT!K48+NOV!K48+DEC!K48+JAN!K48+FEB!K48+MAR!K48+APR!K48+MAY!K48+JNE!K48</f>
        <v>0</v>
      </c>
      <c r="M48" s="14">
        <v>0.2266</v>
      </c>
      <c r="O48" s="18">
        <f>JLY!O48+AUG!O48+SEP!O48+OCT!O48+NOV!O48+DEC!O48+JAN!O48+FEB!O48+MAR!O48+APR!O48+MAY!O48+JNE!O48</f>
        <v>0</v>
      </c>
      <c r="Q48" s="18">
        <f>JLY!Q48+AUG!Q48+SEP!Q48+OCT!Q48+NOV!Q48+DEC!Q48+JAN!Q48+FEB!Q48+MAR!Q48+APR!Q48+MAY!Q48+JNE!Q48</f>
        <v>0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0</v>
      </c>
      <c r="G49" s="21">
        <v>0.65</v>
      </c>
      <c r="I49" s="18">
        <f>JLY!I49+AUG!I49+SEP!I49+OCT!I49+NOV!I49+DEC!I49+JAN!I49+FEB!I49+MAR!I49+APR!I49+MAY!I49+JNE!I49</f>
        <v>0</v>
      </c>
      <c r="K49" s="18">
        <f>JLY!K49+AUG!K49+SEP!K49+OCT!K49+NOV!K49+DEC!K49+JAN!K49+FEB!K49+MAR!K49+APR!K49+MAY!K49+JNE!K49</f>
        <v>0</v>
      </c>
      <c r="M49" s="14">
        <v>0.2335</v>
      </c>
      <c r="O49" s="18">
        <f>JLY!O49+AUG!O49+SEP!O49+OCT!O49+NOV!O49+DEC!O49+JAN!O49+FEB!O49+MAR!O49+APR!O49+MAY!O49+JNE!O49</f>
        <v>0</v>
      </c>
      <c r="Q49" s="18">
        <f>JLY!Q49+AUG!Q49+SEP!Q49+OCT!Q49+NOV!Q49+DEC!Q49+JAN!Q49+FEB!Q49+MAR!Q49+APR!Q49+MAY!Q49+JNE!Q49</f>
        <v>0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979.5</v>
      </c>
      <c r="G50" s="21">
        <v>0.65</v>
      </c>
      <c r="I50" s="18">
        <f>JLY!I50+AUG!I50+SEP!I50+OCT!I50+NOV!I50+DEC!I50+JAN!I50+FEB!I50+MAR!I50+APR!I50+MAY!I50+JNE!I50</f>
        <v>636.675</v>
      </c>
      <c r="K50" s="18">
        <f>JLY!K50+AUG!K50+SEP!K50+OCT!K50+NOV!K50+DEC!K50+JAN!K50+FEB!K50+MAR!K50+APR!K50+MAY!K50+JNE!K50</f>
        <v>342.82500000000005</v>
      </c>
      <c r="M50" s="14">
        <v>0.4444</v>
      </c>
      <c r="O50" s="18">
        <f>JLY!O50+AUG!O50+SEP!O50+OCT!O50+NOV!O50+DEC!O50+JAN!O50+FEB!O50+MAR!O50+APR!O50+MAY!O50+JNE!O50</f>
        <v>152.35143</v>
      </c>
      <c r="Q50" s="18">
        <f>JLY!Q50+AUG!Q50+SEP!Q50+OCT!Q50+NOV!Q50+DEC!Q50+JAN!Q50+FEB!Q50+MAR!Q50+APR!Q50+MAY!Q50+JNE!Q50</f>
        <v>190.47357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0</v>
      </c>
      <c r="G51" s="21">
        <v>0.65</v>
      </c>
      <c r="I51" s="18">
        <f>JLY!I51+AUG!I51+SEP!I51+OCT!I51+NOV!I51+DEC!I51+JAN!I51+FEB!I51+MAR!I51+APR!I51+MAY!I51+JNE!I51</f>
        <v>0</v>
      </c>
      <c r="K51" s="18">
        <f>JLY!K51+AUG!K51+SEP!K51+OCT!K51+NOV!K51+DEC!K51+JAN!K51+FEB!K51+MAR!K51+APR!K51+MAY!K51+JNE!K51</f>
        <v>0</v>
      </c>
      <c r="M51" s="14">
        <v>0.3755</v>
      </c>
      <c r="O51" s="18">
        <f>JLY!O51+AUG!O51+SEP!O51+OCT!O51+NOV!O51+DEC!O51+JAN!O51+FEB!O51+MAR!O51+APR!O51+MAY!O51+JNE!O51</f>
        <v>0</v>
      </c>
      <c r="Q51" s="18">
        <f>JLY!Q51+AUG!Q51+SEP!Q51+OCT!Q51+NOV!Q51+DEC!Q51+JAN!Q51+FEB!Q51+MAR!Q51+APR!Q51+MAY!Q51+JNE!Q51</f>
        <v>0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0</v>
      </c>
      <c r="G52" s="21">
        <v>0.65</v>
      </c>
      <c r="I52" s="18">
        <f>JLY!I52+AUG!I52+SEP!I52+OCT!I52+NOV!I52+DEC!I52+JAN!I52+FEB!I52+MAR!I52+APR!I52+MAY!I52+JNE!I52</f>
        <v>0</v>
      </c>
      <c r="K52" s="18">
        <f>JLY!K52+AUG!K52+SEP!K52+OCT!K52+NOV!K52+DEC!K52+JAN!K52+FEB!K52+MAR!K52+APR!K52+MAY!K52+JNE!K52</f>
        <v>0</v>
      </c>
      <c r="M52" s="14">
        <v>0.2786</v>
      </c>
      <c r="O52" s="18">
        <f>JLY!O52+AUG!O52+SEP!O52+OCT!O52+NOV!O52+DEC!O52+JAN!O52+FEB!O52+MAR!O52+APR!O52+MAY!O52+JNE!O52</f>
        <v>0</v>
      </c>
      <c r="Q52" s="18">
        <f>JLY!Q52+AUG!Q52+SEP!Q52+OCT!Q52+NOV!Q52+DEC!Q52+JAN!Q52+FEB!Q52+MAR!Q52+APR!Q52+MAY!Q52+JNE!Q52</f>
        <v>0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1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0</v>
      </c>
      <c r="G54" s="21">
        <v>0.65</v>
      </c>
      <c r="I54" s="18">
        <f>JLY!I54+AUG!I54+SEP!I54+OCT!I54+NOV!I54+DEC!I54+JAN!I54+FEB!I54+MAR!I54+APR!I54+MAY!I54+JNE!I54</f>
        <v>0</v>
      </c>
      <c r="K54" s="18">
        <f>JLY!K54+AUG!K54+SEP!K54+OCT!K54+NOV!K54+DEC!K54+JAN!K54+FEB!K54+MAR!K54+APR!K54+MAY!K54+JNE!K54</f>
        <v>0</v>
      </c>
      <c r="M54" s="14">
        <v>0.3613</v>
      </c>
      <c r="O54" s="18">
        <f>JLY!O54+AUG!O54+SEP!O54+OCT!O54+NOV!O54+DEC!O54+JAN!O54+FEB!O54+MAR!O54+APR!O54+MAY!O54+JNE!O54</f>
        <v>0</v>
      </c>
      <c r="Q54" s="18">
        <f>JLY!Q54+AUG!Q54+SEP!Q54+OCT!Q54+NOV!Q54+DEC!Q54+JAN!Q54+FEB!Q54+MAR!Q54+APR!Q54+MAY!Q54+JNE!Q54</f>
        <v>0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0</v>
      </c>
      <c r="G55" s="21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0.4483</v>
      </c>
      <c r="O55" s="18">
        <f>JLY!O55+AUG!O55+SEP!O55+OCT!O55+NOV!O55+DEC!O55+JAN!O55+FEB!O55+MAR!O55+APR!O55+MAY!O55+JNE!O55</f>
        <v>0</v>
      </c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0</v>
      </c>
      <c r="G56" s="21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0.3144</v>
      </c>
      <c r="O56" s="18">
        <f>JLY!O56+AUG!O56+SEP!O56+OCT!O56+NOV!O56+DEC!O56+JAN!O56+FEB!O56+MAR!O56+APR!O56+MAY!O56+JNE!O56</f>
        <v>0</v>
      </c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0</v>
      </c>
      <c r="G57" s="21">
        <v>0.65</v>
      </c>
      <c r="I57" s="18">
        <f>JLY!I57+AUG!I57+SEP!I57+OCT!I57+NOV!I57+DEC!I57+JAN!I57+FEB!I57+MAR!I57+APR!I57+MAY!I57+JNE!I57</f>
        <v>0</v>
      </c>
      <c r="K57" s="18">
        <f>JLY!K57+AUG!K57+SEP!K57+OCT!K57+NOV!K57+DEC!K57+JAN!K57+FEB!K57+MAR!K57+APR!K57+MAY!K57+JNE!K57</f>
        <v>0</v>
      </c>
      <c r="M57" s="14">
        <v>0.3627</v>
      </c>
      <c r="O57" s="18">
        <f>JLY!O57+AUG!O57+SEP!O57+OCT!O57+NOV!O57+DEC!O57+JAN!O57+FEB!O57+MAR!O57+APR!O57+MAY!O57+JNE!O57</f>
        <v>0</v>
      </c>
      <c r="Q57" s="18">
        <f>JLY!Q57+AUG!Q57+SEP!Q57+OCT!Q57+NOV!Q57+DEC!Q57+JAN!Q57+FEB!Q57+MAR!Q57+APR!Q57+MAY!Q57+JNE!Q57</f>
        <v>0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0</v>
      </c>
      <c r="G58" s="21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0.3853</v>
      </c>
      <c r="O58" s="18">
        <f>JLY!O58+AUG!O58+SEP!O58+OCT!O58+NOV!O58+DEC!O58+JAN!O58+FEB!O58+MAR!O58+APR!O58+MAY!O58+JNE!O58</f>
        <v>0</v>
      </c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0</v>
      </c>
      <c r="G59" s="21">
        <v>0.65</v>
      </c>
      <c r="I59" s="18">
        <f>JLY!I59+AUG!I59+SEP!I59+OCT!I59+NOV!I59+DEC!I59+JAN!I59+FEB!I59+MAR!I59+APR!I59+MAY!I59+JNE!I59</f>
        <v>0</v>
      </c>
      <c r="K59" s="18">
        <f>JLY!K59+AUG!K59+SEP!K59+OCT!K59+NOV!K59+DEC!K59+JAN!K59+FEB!K59+MAR!K59+APR!K59+MAY!K59+JNE!K59</f>
        <v>0</v>
      </c>
      <c r="M59" s="14">
        <v>0.4391</v>
      </c>
      <c r="O59" s="18">
        <f>JLY!O59+AUG!O59+SEP!O59+OCT!O59+NOV!O59+DEC!O59+JAN!O59+FEB!O59+MAR!O59+APR!O59+MAY!O59+JNE!O59</f>
        <v>0</v>
      </c>
      <c r="Q59" s="18">
        <f>JLY!Q59+AUG!Q59+SEP!Q59+OCT!Q59+NOV!Q59+DEC!Q59+JAN!Q59+FEB!Q59+MAR!Q59+APR!Q59+MAY!Q59+JNE!Q59</f>
        <v>0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0</v>
      </c>
      <c r="G60" s="21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0.2245</v>
      </c>
      <c r="O60" s="18">
        <f>JLY!O60+AUG!O60+SEP!O60+OCT!O60+NOV!O60+DEC!O60+JAN!O60+FEB!O60+MAR!O60+APR!O60+MAY!O60+JNE!O60</f>
        <v>0</v>
      </c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0</v>
      </c>
      <c r="G61" s="21">
        <v>0.65</v>
      </c>
      <c r="I61" s="18">
        <f>JLY!I61+AUG!I61+SEP!I61+OCT!I61+NOV!I61+DEC!I61+JAN!I61+FEB!I61+MAR!I61+APR!I61+MAY!I61+JNE!I61</f>
        <v>0</v>
      </c>
      <c r="K61" s="18">
        <f>JLY!K61+AUG!K61+SEP!K61+OCT!K61+NOV!K61+DEC!K61+JAN!K61+FEB!K61+MAR!K61+APR!K61+MAY!K61+JNE!K61</f>
        <v>0</v>
      </c>
      <c r="M61" s="17">
        <v>0.4764</v>
      </c>
      <c r="O61" s="18">
        <f>JLY!O61+AUG!O61+SEP!O61+OCT!O61+NOV!O61+DEC!O61+JAN!O61+FEB!O61+MAR!O61+APR!O61+MAY!O61+JNE!O61</f>
        <v>0</v>
      </c>
      <c r="Q61" s="18">
        <f>JLY!Q61+AUG!Q61+SEP!Q61+OCT!Q61+NOV!Q61+DEC!Q61+JAN!Q61+FEB!Q61+MAR!Q61+APR!Q61+MAY!Q61+JNE!Q61</f>
        <v>0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0</v>
      </c>
      <c r="G62" s="21">
        <v>0.65</v>
      </c>
      <c r="I62" s="18">
        <f>JLY!I62+AUG!I62+SEP!I62+OCT!I62+NOV!I62+DEC!I62+JAN!I62+FEB!I62+MAR!I62+APR!I62+MAY!I62+JNE!I62</f>
        <v>0</v>
      </c>
      <c r="K62" s="18">
        <f>JLY!K62+AUG!K62+SEP!K62+OCT!K62+NOV!K62+DEC!K62+JAN!K62+FEB!K62+MAR!K62+APR!K62+MAY!K62+JNE!K62</f>
        <v>0</v>
      </c>
      <c r="M62" s="14">
        <v>0.4401</v>
      </c>
      <c r="O62" s="18">
        <f>JLY!O62+AUG!O62+SEP!O62+OCT!O62+NOV!O62+DEC!O62+JAN!O62+FEB!O62+MAR!O62+APR!O62+MAY!O62+JNE!O62</f>
        <v>0</v>
      </c>
      <c r="Q62" s="18">
        <f>JLY!Q62+AUG!Q62+SEP!Q62+OCT!Q62+NOV!Q62+DEC!Q62+JAN!Q62+FEB!Q62+MAR!Q62+APR!Q62+MAY!Q62+JNE!Q62</f>
        <v>0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0</v>
      </c>
      <c r="G63" s="21">
        <v>0.65</v>
      </c>
      <c r="I63" s="18">
        <f>JLY!I63+AUG!I63+SEP!I63+OCT!I63+NOV!I63+DEC!I63+JAN!I63+FEB!I63+MAR!I63+APR!I63+MAY!I63+JNE!I63</f>
        <v>0</v>
      </c>
      <c r="K63" s="18">
        <f>JLY!K63+AUG!K63+SEP!K63+OCT!K63+NOV!K63+DEC!K63+JAN!K63+FEB!K63+MAR!K63+APR!K63+MAY!K63+JNE!K63</f>
        <v>0</v>
      </c>
      <c r="M63" s="14">
        <v>0.1698</v>
      </c>
      <c r="O63" s="18">
        <f>JLY!O63+AUG!O63+SEP!O63+OCT!O63+NOV!O63+DEC!O63+JAN!O63+FEB!O63+MAR!O63+APR!O63+MAY!O63+JNE!O63</f>
        <v>0</v>
      </c>
      <c r="Q63" s="18">
        <f>JLY!Q63+AUG!Q63+SEP!Q63+OCT!Q63+NOV!Q63+DEC!Q63+JAN!Q63+FEB!Q63+MAR!Q63+APR!Q63+MAY!Q63+JNE!Q63</f>
        <v>0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0</v>
      </c>
      <c r="G64" s="21">
        <v>0.65</v>
      </c>
      <c r="I64" s="18">
        <f>JLY!I64+AUG!I64+SEP!I64+OCT!I64+NOV!I64+DEC!I64+JAN!I64+FEB!I64+MAR!I64+APR!I64+MAY!I64+JNE!I64</f>
        <v>0</v>
      </c>
      <c r="K64" s="18">
        <f>JLY!K64+AUG!K64+SEP!K64+OCT!K64+NOV!K64+DEC!K64+JAN!K64+FEB!K64+MAR!K64+APR!K64+MAY!K64+JNE!K64</f>
        <v>0</v>
      </c>
      <c r="M64" s="14">
        <v>0.3355</v>
      </c>
      <c r="O64" s="18">
        <f>JLY!O64+AUG!O64+SEP!O64+OCT!O64+NOV!O64+DEC!O64+JAN!O64+FEB!O64+MAR!O64+APR!O64+MAY!O64+JNE!O64</f>
        <v>0</v>
      </c>
      <c r="Q64" s="18">
        <f>JLY!Q64+AUG!Q64+SEP!Q64+OCT!Q64+NOV!Q64+DEC!Q64+JAN!Q64+FEB!Q64+MAR!Q64+APR!Q64+MAY!Q64+JNE!Q64</f>
        <v>0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1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0.4271</v>
      </c>
      <c r="O65" s="18">
        <f>JLY!O65+AUG!O65+SEP!O65+OCT!O65+NOV!O65+DEC!O65+JAN!O65+FEB!O65+MAR!O65+APR!O65+MAY!O65+JNE!O65</f>
        <v>0</v>
      </c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0</v>
      </c>
      <c r="G66" s="21">
        <v>0.65</v>
      </c>
      <c r="I66" s="18">
        <f>JLY!I66+AUG!I66+SEP!I66+OCT!I66+NOV!I66+DEC!I66+JAN!I66+FEB!I66+MAR!I66+APR!I66+MAY!I66+JNE!I66</f>
        <v>0</v>
      </c>
      <c r="K66" s="18">
        <f>JLY!K66+AUG!K66+SEP!K66+OCT!K66+NOV!K66+DEC!K66+JAN!K66+FEB!K66+MAR!K66+APR!K66+MAY!K66+JNE!K66</f>
        <v>0</v>
      </c>
      <c r="M66" s="14">
        <v>0.2286</v>
      </c>
      <c r="O66" s="18">
        <f>JLY!O66+AUG!O66+SEP!O66+OCT!O66+NOV!O66+DEC!O66+JAN!O66+FEB!O66+MAR!O66+APR!O66+MAY!O66+JNE!O66</f>
        <v>0</v>
      </c>
      <c r="Q66" s="18">
        <f>JLY!Q66+AUG!Q66+SEP!Q66+OCT!Q66+NOV!Q66+DEC!Q66+JAN!Q66+FEB!Q66+MAR!Q66+APR!Q66+MAY!Q66+JNE!Q66</f>
        <v>0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0</v>
      </c>
      <c r="G67" s="21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0.4333</v>
      </c>
      <c r="O67" s="18">
        <f>JLY!O67+AUG!O67+SEP!O67+OCT!O67+NOV!O67+DEC!O67+JAN!O67+FEB!O67+MAR!O67+APR!O67+MAY!O67+JNE!O67</f>
        <v>0</v>
      </c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0</v>
      </c>
      <c r="G68" s="21">
        <v>0.65</v>
      </c>
      <c r="I68" s="18">
        <f>JLY!I68+AUG!I68+SEP!I68+OCT!I68+NOV!I68+DEC!I68+JAN!I68+FEB!I68+MAR!I68+APR!I68+MAY!I68+JNE!I68</f>
        <v>0</v>
      </c>
      <c r="K68" s="18">
        <f>JLY!K68+AUG!K68+SEP!K68+OCT!K68+NOV!K68+DEC!K68+JAN!K68+FEB!K68+MAR!K68+APR!K68+MAY!K68+JNE!K68</f>
        <v>0</v>
      </c>
      <c r="M68" s="14">
        <v>0.2834</v>
      </c>
      <c r="O68" s="18">
        <f>JLY!O68+AUG!O68+SEP!O68+OCT!O68+NOV!O68+DEC!O68+JAN!O68+FEB!O68+MAR!O68+APR!O68+MAY!O68+JNE!O68</f>
        <v>0</v>
      </c>
      <c r="Q68" s="18">
        <f>JLY!Q68+AUG!Q68+SEP!Q68+OCT!Q68+NOV!Q68+DEC!Q68+JAN!Q68+FEB!Q68+MAR!Q68+APR!Q68+MAY!Q68+JNE!Q68</f>
        <v>0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0</v>
      </c>
      <c r="G69" s="21">
        <v>0.65</v>
      </c>
      <c r="I69" s="18">
        <f>JLY!I69+AUG!I69+SEP!I69+OCT!I69+NOV!I69+DEC!I69+JAN!I69+FEB!I69+MAR!I69+APR!I69+MAY!I69+JNE!I69</f>
        <v>0</v>
      </c>
      <c r="K69" s="18">
        <f>JLY!K69+AUG!K69+SEP!K69+OCT!K69+NOV!K69+DEC!K69+JAN!K69+FEB!K69+MAR!K69+APR!K69+MAY!K69+JNE!K69</f>
        <v>0</v>
      </c>
      <c r="M69" s="14">
        <v>0.3132</v>
      </c>
      <c r="O69" s="18">
        <f>JLY!O69+AUG!O69+SEP!O69+OCT!O69+NOV!O69+DEC!O69+JAN!O69+FEB!O69+MAR!O69+APR!O69+MAY!O69+JNE!O69</f>
        <v>0</v>
      </c>
      <c r="Q69" s="18">
        <f>JLY!Q69+AUG!Q69+SEP!Q69+OCT!Q69+NOV!Q69+DEC!Q69+JAN!Q69+FEB!Q69+MAR!Q69+APR!Q69+MAY!Q69+JNE!Q69</f>
        <v>0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0</v>
      </c>
      <c r="G70" s="21">
        <v>0.65</v>
      </c>
      <c r="I70" s="18">
        <f>JLY!I70+AUG!I70+SEP!I70+OCT!I70+NOV!I70+DEC!I70+JAN!I70+FEB!I70+MAR!I70+APR!I70+MAY!I70+JNE!I70</f>
        <v>0</v>
      </c>
      <c r="K70" s="18">
        <f>JLY!K70+AUG!K70+SEP!K70+OCT!K70+NOV!K70+DEC!K70+JAN!K70+FEB!K70+MAR!K70+APR!K70+MAY!K70+JNE!K70</f>
        <v>0</v>
      </c>
      <c r="M70" s="14">
        <v>0.4329</v>
      </c>
      <c r="O70" s="18">
        <f>JLY!O70+AUG!O70+SEP!O70+OCT!O70+NOV!O70+DEC!O70+JAN!O70+FEB!O70+MAR!O70+APR!O70+MAY!O70+JNE!O70</f>
        <v>0</v>
      </c>
      <c r="Q70" s="18">
        <f>JLY!Q70+AUG!Q70+SEP!Q70+OCT!Q70+NOV!Q70+DEC!Q70+JAN!Q70+FEB!Q70+MAR!Q70+APR!Q70+MAY!Q70+JNE!Q70</f>
        <v>0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0</v>
      </c>
      <c r="G71" s="21">
        <v>0.65</v>
      </c>
      <c r="I71" s="18">
        <f>JLY!I71+AUG!I71+SEP!I71+OCT!I71+NOV!I71+DEC!I71+JAN!I71+FEB!I71+MAR!I71+APR!I71+MAY!I71+JNE!I71</f>
        <v>0</v>
      </c>
      <c r="K71" s="18">
        <f>JLY!K71+AUG!K71+SEP!K71+OCT!K71+NOV!K71+DEC!K71+JAN!K71+FEB!K71+MAR!K71+APR!K71+MAY!K71+JNE!K71</f>
        <v>0</v>
      </c>
      <c r="M71" s="14">
        <v>0.1971</v>
      </c>
      <c r="O71" s="18">
        <f>JLY!O71+AUG!O71+SEP!O71+OCT!O71+NOV!O71+DEC!O71+JAN!O71+FEB!O71+MAR!O71+APR!O71+MAY!O71+JNE!O71</f>
        <v>0</v>
      </c>
      <c r="Q71" s="18">
        <f>JLY!Q71+AUG!Q71+SEP!Q71+OCT!Q71+NOV!Q71+DEC!Q71+JAN!Q71+FEB!Q71+MAR!Q71+APR!Q71+MAY!Q71+JNE!Q71</f>
        <v>0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0</v>
      </c>
      <c r="G72" s="21">
        <v>0.65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0.3304</v>
      </c>
      <c r="O72" s="18">
        <f>JLY!O72+AUG!O72+SEP!O72+OCT!O72+NOV!O72+DEC!O72+JAN!O72+FEB!O72+MAR!O72+APR!O72+MAY!O72+JNE!O72</f>
        <v>0</v>
      </c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21">
        <v>0.65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0.2686</v>
      </c>
      <c r="O73" s="18">
        <f>JLY!O73+AUG!O73+SEP!O73+OCT!O73+NOV!O73+DEC!O73+JAN!O73+FEB!O73+MAR!O73+APR!O73+MAY!O73+JNE!O73</f>
        <v>0</v>
      </c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0</v>
      </c>
      <c r="G74" s="21">
        <v>0.65</v>
      </c>
      <c r="I74" s="18">
        <f>JLY!I74+AUG!I74+SEP!I74+OCT!I74+NOV!I74+DEC!I74+JAN!I74+FEB!I74+MAR!I74+APR!I74+MAY!I74+JNE!I74</f>
        <v>0</v>
      </c>
      <c r="K74" s="18">
        <f>JLY!K74+AUG!K74+SEP!K74+OCT!K74+NOV!K74+DEC!K74+JAN!K74+FEB!K74+MAR!K74+APR!K74+MAY!K74+JNE!K74</f>
        <v>0</v>
      </c>
      <c r="M74" s="14">
        <v>0.4083</v>
      </c>
      <c r="O74" s="18">
        <f>JLY!O74+AUG!O74+SEP!O74+OCT!O74+NOV!O74+DEC!O74+JAN!O74+FEB!O74+MAR!O74+APR!O74+MAY!O74+JNE!O74</f>
        <v>0</v>
      </c>
      <c r="Q74" s="18">
        <f>JLY!Q74+AUG!Q74+SEP!Q74+OCT!Q74+NOV!Q74+DEC!Q74+JAN!Q74+FEB!Q74+MAR!Q74+APR!Q74+MAY!Q74+JNE!Q74</f>
        <v>0</v>
      </c>
      <c r="S74" s="16">
        <f aca="true" t="shared" si="1" ref="S74:S137">E74-(I74+O74+Q74)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0</v>
      </c>
      <c r="G75" s="21">
        <v>0.65</v>
      </c>
      <c r="I75" s="18">
        <f>JLY!I75+AUG!I75+SEP!I75+OCT!I75+NOV!I75+DEC!I75+JAN!I75+FEB!I75+MAR!I75+APR!I75+MAY!I75+JNE!I75</f>
        <v>0</v>
      </c>
      <c r="K75" s="18">
        <f>JLY!K75+AUG!K75+SEP!K75+OCT!K75+NOV!K75+DEC!K75+JAN!K75+FEB!K75+MAR!K75+APR!K75+MAY!K75+JNE!K75</f>
        <v>0</v>
      </c>
      <c r="M75" s="14">
        <v>0.2865</v>
      </c>
      <c r="O75" s="18">
        <f>JLY!O75+AUG!O75+SEP!O75+OCT!O75+NOV!O75+DEC!O75+JAN!O75+FEB!O75+MAR!O75+APR!O75+MAY!O75+JNE!O75</f>
        <v>0</v>
      </c>
      <c r="Q75" s="18">
        <f>JLY!Q75+AUG!Q75+SEP!Q75+OCT!Q75+NOV!Q75+DEC!Q75+JAN!Q75+FEB!Q75+MAR!Q75+APR!Q75+MAY!Q75+JNE!Q75</f>
        <v>0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0</v>
      </c>
      <c r="G76" s="21">
        <v>0.65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0.2539</v>
      </c>
      <c r="O76" s="18">
        <f>JLY!O76+AUG!O76+SEP!O76+OCT!O76+NOV!O76+DEC!O76+JAN!O76+FEB!O76+MAR!O76+APR!O76+MAY!O76+JNE!O76</f>
        <v>0</v>
      </c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0</v>
      </c>
      <c r="G77" s="21">
        <v>0.65</v>
      </c>
      <c r="I77" s="18">
        <f>JLY!I77+AUG!I77+SEP!I77+OCT!I77+NOV!I77+DEC!I77+JAN!I77+FEB!I77+MAR!I77+APR!I77+MAY!I77+JNE!I77</f>
        <v>0</v>
      </c>
      <c r="K77" s="18">
        <f>JLY!K77+AUG!K77+SEP!K77+OCT!K77+NOV!K77+DEC!K77+JAN!K77+FEB!K77+MAR!K77+APR!K77+MAY!K77+JNE!K77</f>
        <v>0</v>
      </c>
      <c r="M77" s="14">
        <v>0.2355</v>
      </c>
      <c r="O77" s="18">
        <f>JLY!O77+AUG!O77+SEP!O77+OCT!O77+NOV!O77+DEC!O77+JAN!O77+FEB!O77+MAR!O77+APR!O77+MAY!O77+JNE!O77</f>
        <v>0</v>
      </c>
      <c r="Q77" s="18">
        <f>JLY!Q77+AUG!Q77+SEP!Q77+OCT!Q77+NOV!Q77+DEC!Q77+JAN!Q77+FEB!Q77+MAR!Q77+APR!Q77+MAY!Q77+JNE!Q77</f>
        <v>0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0</v>
      </c>
      <c r="G78" s="21">
        <v>0.65</v>
      </c>
      <c r="I78" s="18">
        <f>JLY!I78+AUG!I78+SEP!I78+OCT!I78+NOV!I78+DEC!I78+JAN!I78+FEB!I78+MAR!I78+APR!I78+MAY!I78+JNE!I78</f>
        <v>0</v>
      </c>
      <c r="K78" s="18">
        <f>JLY!K78+AUG!K78+SEP!K78+OCT!K78+NOV!K78+DEC!K78+JAN!K78+FEB!K78+MAR!K78+APR!K78+MAY!K78+JNE!K78</f>
        <v>0</v>
      </c>
      <c r="M78" s="14">
        <v>0.4342</v>
      </c>
      <c r="O78" s="18">
        <f>JLY!O78+AUG!O78+SEP!O78+OCT!O78+NOV!O78+DEC!O78+JAN!O78+FEB!O78+MAR!O78+APR!O78+MAY!O78+JNE!O78</f>
        <v>0</v>
      </c>
      <c r="Q78" s="18">
        <f>JLY!Q78+AUG!Q78+SEP!Q78+OCT!Q78+NOV!Q78+DEC!Q78+JAN!Q78+FEB!Q78+MAR!Q78+APR!Q78+MAY!Q78+JNE!Q78</f>
        <v>0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0</v>
      </c>
      <c r="G79" s="21">
        <v>0.65</v>
      </c>
      <c r="I79" s="18">
        <f>JLY!I79+AUG!I79+SEP!I79+OCT!I79+NOV!I79+DEC!I79+JAN!I79+FEB!I79+MAR!I79+APR!I79+MAY!I79+JNE!I79</f>
        <v>0</v>
      </c>
      <c r="K79" s="18">
        <f>JLY!K79+AUG!K79+SEP!K79+OCT!K79+NOV!K79+DEC!K79+JAN!K79+FEB!K79+MAR!K79+APR!K79+MAY!K79+JNE!K79</f>
        <v>0</v>
      </c>
      <c r="M79" s="14">
        <v>0.2232</v>
      </c>
      <c r="O79" s="18">
        <f>JLY!O79+AUG!O79+SEP!O79+OCT!O79+NOV!O79+DEC!O79+JAN!O79+FEB!O79+MAR!O79+APR!O79+MAY!O79+JNE!O79</f>
        <v>0</v>
      </c>
      <c r="Q79" s="18">
        <f>JLY!Q79+AUG!Q79+SEP!Q79+OCT!Q79+NOV!Q79+DEC!Q79+JAN!Q79+FEB!Q79+MAR!Q79+APR!Q79+MAY!Q79+JNE!Q79</f>
        <v>0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0</v>
      </c>
      <c r="G80" s="21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0.3716</v>
      </c>
      <c r="O80" s="18">
        <f>JLY!O80+AUG!O80+SEP!O80+OCT!O80+NOV!O80+DEC!O80+JAN!O80+FEB!O80+MAR!O80+APR!O80+MAY!O80+JNE!O80</f>
        <v>0</v>
      </c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282.88</v>
      </c>
      <c r="G81" s="21">
        <v>0.65</v>
      </c>
      <c r="I81" s="18">
        <f>JLY!I81+AUG!I81+SEP!I81+OCT!I81+NOV!I81+DEC!I81+JAN!I81+FEB!I81+MAR!I81+APR!I81+MAY!I81+JNE!I81</f>
        <v>183.872</v>
      </c>
      <c r="K81" s="18">
        <f>JLY!K81+AUG!K81+SEP!K81+OCT!K81+NOV!K81+DEC!K81+JAN!K81+FEB!K81+MAR!K81+APR!K81+MAY!K81+JNE!K81</f>
        <v>99.00799999999998</v>
      </c>
      <c r="M81" s="14">
        <v>0.3414</v>
      </c>
      <c r="O81" s="18">
        <f>JLY!O81+AUG!O81+SEP!O81+OCT!O81+NOV!O81+DEC!O81+JAN!O81+FEB!O81+MAR!O81+APR!O81+MAY!O81+JNE!O81</f>
        <v>33.80133119999999</v>
      </c>
      <c r="Q81" s="18">
        <f>JLY!Q81+AUG!Q81+SEP!Q81+OCT!Q81+NOV!Q81+DEC!Q81+JAN!Q81+FEB!Q81+MAR!Q81+APR!Q81+MAY!Q81+JNE!Q81</f>
        <v>65.20666879999999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0</v>
      </c>
      <c r="G82" s="21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0.2923</v>
      </c>
      <c r="O82" s="18">
        <f>JLY!O82+AUG!O82+SEP!O82+OCT!O82+NOV!O82+DEC!O82+JAN!O82+FEB!O82+MAR!O82+APR!O82+MAY!O82+JNE!O82</f>
        <v>0</v>
      </c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1">
        <v>0.65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0.4199</v>
      </c>
      <c r="O83" s="18">
        <f>JLY!O83+AUG!O83+SEP!O83+OCT!O83+NOV!O83+DEC!O83+JAN!O83+FEB!O83+MAR!O83+APR!O83+MAY!O83+JNE!O83</f>
        <v>0</v>
      </c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0</v>
      </c>
      <c r="G84" s="21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0.3227</v>
      </c>
      <c r="O84" s="18">
        <f>JLY!O84+AUG!O84+SEP!O84+OCT!O84+NOV!O84+DEC!O84+JAN!O84+FEB!O84+MAR!O84+APR!O84+MAY!O84+JNE!O84</f>
        <v>0</v>
      </c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0</v>
      </c>
      <c r="G85" s="21">
        <v>0.65</v>
      </c>
      <c r="I85" s="18">
        <f>JLY!I85+AUG!I85+SEP!I85+OCT!I85+NOV!I85+DEC!I85+JAN!I85+FEB!I85+MAR!I85+APR!I85+MAY!I85+JNE!I85</f>
        <v>0</v>
      </c>
      <c r="K85" s="18">
        <f>JLY!K85+AUG!K85+SEP!K85+OCT!K85+NOV!K85+DEC!K85+JAN!K85+FEB!K85+MAR!K85+APR!K85+MAY!K85+JNE!K85</f>
        <v>0</v>
      </c>
      <c r="M85" s="14">
        <v>0.4397</v>
      </c>
      <c r="O85" s="18">
        <f>JLY!O85+AUG!O85+SEP!O85+OCT!O85+NOV!O85+DEC!O85+JAN!O85+FEB!O85+MAR!O85+APR!O85+MAY!O85+JNE!O85</f>
        <v>0</v>
      </c>
      <c r="Q85" s="18">
        <f>JLY!Q85+AUG!Q85+SEP!Q85+OCT!Q85+NOV!Q85+DEC!Q85+JAN!Q85+FEB!Q85+MAR!Q85+APR!Q85+MAY!Q85+JNE!Q85</f>
        <v>0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1959</v>
      </c>
      <c r="G86" s="21">
        <v>0.65</v>
      </c>
      <c r="I86" s="18">
        <f>JLY!I86+AUG!I86+SEP!I86+OCT!I86+NOV!I86+DEC!I86+JAN!I86+FEB!I86+MAR!I86+APR!I86+MAY!I86+JNE!I86</f>
        <v>1273.35</v>
      </c>
      <c r="K86" s="18">
        <f>JLY!K86+AUG!K86+SEP!K86+OCT!K86+NOV!K86+DEC!K86+JAN!K86+FEB!K86+MAR!K86+APR!K86+MAY!K86+JNE!K86</f>
        <v>685.65</v>
      </c>
      <c r="M86" s="14">
        <v>0.2336</v>
      </c>
      <c r="O86" s="18">
        <f>JLY!O86+AUG!O86+SEP!O86+OCT!O86+NOV!O86+DEC!O86+JAN!O86+FEB!O86+MAR!O86+APR!O86+MAY!O86+JNE!O86</f>
        <v>160.16784</v>
      </c>
      <c r="Q86" s="18">
        <f>JLY!Q86+AUG!Q86+SEP!Q86+OCT!Q86+NOV!Q86+DEC!Q86+JAN!Q86+FEB!Q86+MAR!Q86+APR!Q86+MAY!Q86+JNE!Q86</f>
        <v>525.48216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0</v>
      </c>
      <c r="G87" s="21">
        <v>0.65</v>
      </c>
      <c r="I87" s="18">
        <f>JLY!I87+AUG!I87+SEP!I87+OCT!I87+NOV!I87+DEC!I87+JAN!I87+FEB!I87+MAR!I87+APR!I87+MAY!I87+JNE!I87</f>
        <v>0</v>
      </c>
      <c r="K87" s="18">
        <f>JLY!K87+AUG!K87+SEP!K87+OCT!K87+NOV!K87+DEC!K87+JAN!K87+FEB!K87+MAR!K87+APR!K87+MAY!K87+JNE!K87</f>
        <v>0</v>
      </c>
      <c r="M87" s="14">
        <v>0.3445</v>
      </c>
      <c r="O87" s="18">
        <f>JLY!O87+AUG!O87+SEP!O87+OCT!O87+NOV!O87+DEC!O87+JAN!O87+FEB!O87+MAR!O87+APR!O87+MAY!O87+JNE!O87</f>
        <v>0</v>
      </c>
      <c r="Q87" s="18">
        <f>JLY!Q87+AUG!Q87+SEP!Q87+OCT!Q87+NOV!Q87+DEC!Q87+JAN!Q87+FEB!Q87+MAR!Q87+APR!Q87+MAY!Q87+JNE!Q87</f>
        <v>0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0</v>
      </c>
      <c r="G88" s="21">
        <v>0.65</v>
      </c>
      <c r="I88" s="18">
        <f>JLY!I88+AUG!I88+SEP!I88+OCT!I88+NOV!I88+DEC!I88+JAN!I88+FEB!I88+MAR!I88+APR!I88+MAY!I88+JNE!I88</f>
        <v>0</v>
      </c>
      <c r="K88" s="18">
        <f>JLY!K88+AUG!K88+SEP!K88+OCT!K88+NOV!K88+DEC!K88+JAN!K88+FEB!K88+MAR!K88+APR!K88+MAY!K88+JNE!K88</f>
        <v>0</v>
      </c>
      <c r="M88" s="14">
        <v>0.1894</v>
      </c>
      <c r="O88" s="18">
        <f>JLY!O88+AUG!O88+SEP!O88+OCT!O88+NOV!O88+DEC!O88+JAN!O88+FEB!O88+MAR!O88+APR!O88+MAY!O88+JNE!O88</f>
        <v>0</v>
      </c>
      <c r="Q88" s="18">
        <f>JLY!Q88+AUG!Q88+SEP!Q88+OCT!Q88+NOV!Q88+DEC!Q88+JAN!Q88+FEB!Q88+MAR!Q88+APR!Q88+MAY!Q88+JNE!Q88</f>
        <v>0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0</v>
      </c>
      <c r="G89" s="21">
        <v>0.65</v>
      </c>
      <c r="I89" s="18">
        <f>JLY!I89+AUG!I89+SEP!I89+OCT!I89+NOV!I89+DEC!I89+JAN!I89+FEB!I89+MAR!I89+APR!I89+MAY!I89+JNE!I89</f>
        <v>0</v>
      </c>
      <c r="K89" s="18">
        <f>JLY!K89+AUG!K89+SEP!K89+OCT!K89+NOV!K89+DEC!K89+JAN!K89+FEB!K89+MAR!K89+APR!K89+MAY!K89+JNE!K89</f>
        <v>0</v>
      </c>
      <c r="M89" s="14">
        <v>0.3154</v>
      </c>
      <c r="O89" s="18">
        <f>JLY!O89+AUG!O89+SEP!O89+OCT!O89+NOV!O89+DEC!O89+JAN!O89+FEB!O89+MAR!O89+APR!O89+MAY!O89+JNE!O89</f>
        <v>0</v>
      </c>
      <c r="Q89" s="18">
        <f>JLY!Q89+AUG!Q89+SEP!Q89+OCT!Q89+NOV!Q89+DEC!Q89+JAN!Q89+FEB!Q89+MAR!Q89+APR!Q89+MAY!Q89+JNE!Q89</f>
        <v>0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0</v>
      </c>
      <c r="G90" s="21">
        <v>0.65</v>
      </c>
      <c r="I90" s="18">
        <f>JLY!I90+AUG!I90+SEP!I90+OCT!I90+NOV!I90+DEC!I90+JAN!I90+FEB!I90+MAR!I90+APR!I90+MAY!I90+JNE!I90</f>
        <v>0</v>
      </c>
      <c r="K90" s="18">
        <f>JLY!K90+AUG!K90+SEP!K90+OCT!K90+NOV!K90+DEC!K90+JAN!K90+FEB!K90+MAR!K90+APR!K90+MAY!K90+JNE!K90</f>
        <v>0</v>
      </c>
      <c r="M90" s="14">
        <v>0.3517</v>
      </c>
      <c r="O90" s="18">
        <f>JLY!O90+AUG!O90+SEP!O90+OCT!O90+NOV!O90+DEC!O90+JAN!O90+FEB!O90+MAR!O90+APR!O90+MAY!O90+JNE!O90</f>
        <v>0</v>
      </c>
      <c r="Q90" s="18">
        <f>JLY!Q90+AUG!Q90+SEP!Q90+OCT!Q90+NOV!Q90+DEC!Q90+JAN!Q90+FEB!Q90+MAR!Q90+APR!Q90+MAY!Q90+JNE!Q90</f>
        <v>0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0</v>
      </c>
      <c r="G91" s="21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0.2337</v>
      </c>
      <c r="O91" s="18">
        <f>JLY!O91+AUG!O91+SEP!O91+OCT!O91+NOV!O91+DEC!O91+JAN!O91+FEB!O91+MAR!O91+APR!O91+MAY!O91+JNE!O91</f>
        <v>0</v>
      </c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0</v>
      </c>
      <c r="G92" s="21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0.323</v>
      </c>
      <c r="O92" s="18">
        <f>JLY!O92+AUG!O92+SEP!O92+OCT!O92+NOV!O92+DEC!O92+JAN!O92+FEB!O92+MAR!O92+APR!O92+MAY!O92+JNE!O92</f>
        <v>0</v>
      </c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979.5</v>
      </c>
      <c r="G93" s="21">
        <v>0.65</v>
      </c>
      <c r="I93" s="18">
        <f>JLY!I93+AUG!I93+SEP!I93+OCT!I93+NOV!I93+DEC!I93+JAN!I93+FEB!I93+MAR!I93+APR!I93+MAY!I93+JNE!I93</f>
        <v>636.675</v>
      </c>
      <c r="K93" s="18">
        <f>JLY!K93+AUG!K93+SEP!K93+OCT!K93+NOV!K93+DEC!K93+JAN!K93+FEB!K93+MAR!K93+APR!K93+MAY!K93+JNE!K93</f>
        <v>342.82500000000005</v>
      </c>
      <c r="M93" s="14">
        <v>0.4588</v>
      </c>
      <c r="O93" s="18">
        <f>JLY!O93+AUG!O93+SEP!O93+OCT!O93+NOV!O93+DEC!O93+JAN!O93+FEB!O93+MAR!O93+APR!O93+MAY!O93+JNE!O93</f>
        <v>157.28811</v>
      </c>
      <c r="Q93" s="18">
        <f>JLY!Q93+AUG!Q93+SEP!Q93+OCT!Q93+NOV!Q93+DEC!Q93+JAN!Q93+FEB!Q93+MAR!Q93+APR!Q93+MAY!Q93+JNE!Q93</f>
        <v>185.53689000000003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0</v>
      </c>
      <c r="G94" s="21">
        <v>0.65</v>
      </c>
      <c r="I94" s="18">
        <f>JLY!I94+AUG!I94+SEP!I94+OCT!I94+NOV!I94+DEC!I94+JAN!I94+FEB!I94+MAR!I94+APR!I94+MAY!I94+JNE!I94</f>
        <v>0</v>
      </c>
      <c r="K94" s="18">
        <f>JLY!K94+AUG!K94+SEP!K94+OCT!K94+NOV!K94+DEC!K94+JAN!K94+FEB!K94+MAR!K94+APR!K94+MAY!K94+JNE!K94</f>
        <v>0</v>
      </c>
      <c r="M94" s="14">
        <v>0.4439</v>
      </c>
      <c r="O94" s="18">
        <f>JLY!O94+AUG!O94+SEP!O94+OCT!O94+NOV!O94+DEC!O94+JAN!O94+FEB!O94+MAR!O94+APR!O94+MAY!O94+JNE!O94</f>
        <v>0</v>
      </c>
      <c r="Q94" s="18">
        <f>JLY!Q94+AUG!Q94+SEP!Q94+OCT!Q94+NOV!Q94+DEC!Q94+JAN!Q94+FEB!Q94+MAR!Q94+APR!Q94+MAY!Q94+JNE!Q94</f>
        <v>0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0</v>
      </c>
      <c r="G95" s="21">
        <v>0.65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0.3979</v>
      </c>
      <c r="O95" s="18">
        <f>JLY!O95+AUG!O95+SEP!O95+OCT!O95+NOV!O95+DEC!O95+JAN!O95+FEB!O95+MAR!O95+APR!O95+MAY!O95+JNE!O95</f>
        <v>0</v>
      </c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0</v>
      </c>
      <c r="G96" s="21">
        <v>0.65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0.2387</v>
      </c>
      <c r="O96" s="18">
        <f>JLY!O96+AUG!O96+SEP!O96+OCT!O96+NOV!O96+DEC!O96+JAN!O96+FEB!O96+MAR!O96+APR!O96+MAY!O96+JNE!O96</f>
        <v>0</v>
      </c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0</v>
      </c>
      <c r="G97" s="21">
        <v>0.65</v>
      </c>
      <c r="I97" s="18">
        <f>JLY!I97+AUG!I97+SEP!I97+OCT!I97+NOV!I97+DEC!I97+JAN!I97+FEB!I97+MAR!I97+APR!I97+MAY!I97+JNE!I97</f>
        <v>0</v>
      </c>
      <c r="K97" s="18">
        <f>JLY!K97+AUG!K97+SEP!K97+OCT!K97+NOV!K97+DEC!K97+JAN!K97+FEB!K97+MAR!K97+APR!K97+MAY!K97+JNE!K97</f>
        <v>0</v>
      </c>
      <c r="M97" s="14">
        <v>0.2455</v>
      </c>
      <c r="O97" s="18">
        <f>JLY!O97+AUG!O97+SEP!O97+OCT!O97+NOV!O97+DEC!O97+JAN!O97+FEB!O97+MAR!O97+APR!O97+MAY!O97+JNE!O97</f>
        <v>0</v>
      </c>
      <c r="Q97" s="18">
        <f>JLY!Q97+AUG!Q97+SEP!Q97+OCT!Q97+NOV!Q97+DEC!Q97+JAN!Q97+FEB!Q97+MAR!Q97+APR!Q97+MAY!Q97+JNE!Q97</f>
        <v>0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0</v>
      </c>
      <c r="G98" s="21">
        <v>0.65</v>
      </c>
      <c r="I98" s="18">
        <f>JLY!I98+AUG!I98+SEP!I98+OCT!I98+NOV!I98+DEC!I98+JAN!I98+FEB!I98+MAR!I98+APR!I98+MAY!I98+JNE!I98</f>
        <v>0</v>
      </c>
      <c r="K98" s="18">
        <f>JLY!K98+AUG!K98+SEP!K98+OCT!K98+NOV!K98+DEC!K98+JAN!K98+FEB!K98+MAR!K98+APR!K98+MAY!K98+JNE!K98</f>
        <v>0</v>
      </c>
      <c r="M98" s="14">
        <v>0.3853</v>
      </c>
      <c r="O98" s="18">
        <f>JLY!O98+AUG!O98+SEP!O98+OCT!O98+NOV!O98+DEC!O98+JAN!O98+FEB!O98+MAR!O98+APR!O98+MAY!O98+JNE!O98</f>
        <v>0</v>
      </c>
      <c r="Q98" s="18">
        <f>JLY!Q98+AUG!Q98+SEP!Q98+OCT!Q98+NOV!Q98+DEC!Q98+JAN!Q98+FEB!Q98+MAR!Q98+APR!Q98+MAY!Q98+JNE!Q98</f>
        <v>0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0</v>
      </c>
      <c r="G99" s="21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0.276</v>
      </c>
      <c r="O99" s="18">
        <f>JLY!O99+AUG!O99+SEP!O99+OCT!O99+NOV!O99+DEC!O99+JAN!O99+FEB!O99+MAR!O99+APR!O99+MAY!O99+JNE!O99</f>
        <v>0</v>
      </c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1">
        <v>0.65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0.3025</v>
      </c>
      <c r="O100" s="18">
        <f>JLY!O100+AUG!O100+SEP!O100+OCT!O100+NOV!O100+DEC!O100+JAN!O100+FEB!O100+MAR!O100+APR!O100+MAY!O100+JNE!O100</f>
        <v>0</v>
      </c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0</v>
      </c>
      <c r="G101" s="21">
        <v>0.65</v>
      </c>
      <c r="I101" s="18">
        <f>JLY!I101+AUG!I101+SEP!I101+OCT!I101+NOV!I101+DEC!I101+JAN!I101+FEB!I101+MAR!I101+APR!I101+MAY!I101+JNE!I101</f>
        <v>0</v>
      </c>
      <c r="K101" s="18">
        <f>JLY!K101+AUG!K101+SEP!K101+OCT!K101+NOV!K101+DEC!K101+JAN!K101+FEB!K101+MAR!K101+APR!K101+MAY!K101+JNE!K101</f>
        <v>0</v>
      </c>
      <c r="M101" s="14">
        <v>0.2755</v>
      </c>
      <c r="O101" s="18">
        <f>JLY!O101+AUG!O101+SEP!O101+OCT!O101+NOV!O101+DEC!O101+JAN!O101+FEB!O101+MAR!O101+APR!O101+MAY!O101+JNE!O101</f>
        <v>0</v>
      </c>
      <c r="Q101" s="18">
        <f>JLY!Q101+AUG!Q101+SEP!Q101+OCT!Q101+NOV!Q101+DEC!Q101+JAN!Q101+FEB!Q101+MAR!Q101+APR!Q101+MAY!Q101+JNE!Q101</f>
        <v>0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0</v>
      </c>
      <c r="G102" s="21">
        <v>0.65</v>
      </c>
      <c r="I102" s="18">
        <f>JLY!I102+AUG!I102+SEP!I102+OCT!I102+NOV!I102+DEC!I102+JAN!I102+FEB!I102+MAR!I102+APR!I102+MAY!I102+JNE!I102</f>
        <v>0</v>
      </c>
      <c r="K102" s="18">
        <f>JLY!K102+AUG!K102+SEP!K102+OCT!K102+NOV!K102+DEC!K102+JAN!K102+FEB!K102+MAR!K102+APR!K102+MAY!K102+JNE!K102</f>
        <v>0</v>
      </c>
      <c r="M102" s="14">
        <v>0.2708</v>
      </c>
      <c r="O102" s="18">
        <f>JLY!O102+AUG!O102+SEP!O102+OCT!O102+NOV!O102+DEC!O102+JAN!O102+FEB!O102+MAR!O102+APR!O102+MAY!O102+JNE!O102</f>
        <v>0</v>
      </c>
      <c r="Q102" s="18">
        <f>JLY!Q102+AUG!Q102+SEP!Q102+OCT!Q102+NOV!Q102+DEC!Q102+JAN!Q102+FEB!Q102+MAR!Q102+APR!Q102+MAY!Q102+JNE!Q102</f>
        <v>0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0</v>
      </c>
      <c r="G103" s="21">
        <v>0.65</v>
      </c>
      <c r="I103" s="18">
        <f>JLY!I103+AUG!I103+SEP!I103+OCT!I103+NOV!I103+DEC!I103+JAN!I103+FEB!I103+MAR!I103+APR!I103+MAY!I103+JNE!I103</f>
        <v>0</v>
      </c>
      <c r="K103" s="18">
        <f>JLY!K103+AUG!K103+SEP!K103+OCT!K103+NOV!K103+DEC!K103+JAN!K103+FEB!K103+MAR!K103+APR!K103+MAY!K103+JNE!K103</f>
        <v>0</v>
      </c>
      <c r="M103" s="14">
        <v>0.3888</v>
      </c>
      <c r="O103" s="18">
        <f>JLY!O103+AUG!O103+SEP!O103+OCT!O103+NOV!O103+DEC!O103+JAN!O103+FEB!O103+MAR!O103+APR!O103+MAY!O103+JNE!O103</f>
        <v>0</v>
      </c>
      <c r="Q103" s="18">
        <f>JLY!Q103+AUG!Q103+SEP!Q103+OCT!Q103+NOV!Q103+DEC!Q103+JAN!Q103+FEB!Q103+MAR!Q103+APR!Q103+MAY!Q103+JNE!Q103</f>
        <v>0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0</v>
      </c>
      <c r="G104" s="21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0.5309</v>
      </c>
      <c r="O104" s="18">
        <f>JLY!O104+AUG!O104+SEP!O104+OCT!O104+NOV!O104+DEC!O104+JAN!O104+FEB!O104+MAR!O104+APR!O104+MAY!O104+JNE!O104</f>
        <v>0</v>
      </c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1">
        <v>0.65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0.255</v>
      </c>
      <c r="O105" s="18">
        <f>JLY!O105+AUG!O105+SEP!O105+OCT!O105+NOV!O105+DEC!O105+JAN!O105+FEB!O105+MAR!O105+APR!O105+MAY!O105+JNE!O105</f>
        <v>0</v>
      </c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0</v>
      </c>
      <c r="G106" s="21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0.2547</v>
      </c>
      <c r="O106" s="18">
        <f>JLY!O106+AUG!O106+SEP!O106+OCT!O106+NOV!O106+DEC!O106+JAN!O106+FEB!O106+MAR!O106+APR!O106+MAY!O106+JNE!O106</f>
        <v>0</v>
      </c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0</v>
      </c>
      <c r="G107" s="21">
        <v>0.65</v>
      </c>
      <c r="I107" s="18">
        <f>JLY!I107+AUG!I107+SEP!I107+OCT!I107+NOV!I107+DEC!I107+JAN!I107+FEB!I107+MAR!I107+APR!I107+MAY!I107+JNE!I107</f>
        <v>0</v>
      </c>
      <c r="K107" s="18">
        <f>JLY!K107+AUG!K107+SEP!K107+OCT!K107+NOV!K107+DEC!K107+JAN!K107+FEB!K107+MAR!K107+APR!K107+MAY!K107+JNE!K107</f>
        <v>0</v>
      </c>
      <c r="M107" s="14">
        <v>0.2329</v>
      </c>
      <c r="O107" s="18">
        <f>JLY!O107+AUG!O107+SEP!O107+OCT!O107+NOV!O107+DEC!O107+JAN!O107+FEB!O107+MAR!O107+APR!O107+MAY!O107+JNE!O107</f>
        <v>0</v>
      </c>
      <c r="Q107" s="18">
        <f>JLY!Q107+AUG!Q107+SEP!Q107+OCT!Q107+NOV!Q107+DEC!Q107+JAN!Q107+FEB!Q107+MAR!Q107+APR!Q107+MAY!Q107+JNE!Q107</f>
        <v>0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0</v>
      </c>
      <c r="G108" s="21">
        <v>0.65</v>
      </c>
      <c r="I108" s="18">
        <f>JLY!I108+AUG!I108+SEP!I108+OCT!I108+NOV!I108+DEC!I108+JAN!I108+FEB!I108+MAR!I108+APR!I108+MAY!I108+JNE!I108</f>
        <v>0</v>
      </c>
      <c r="K108" s="18">
        <f>JLY!K108+AUG!K108+SEP!K108+OCT!K108+NOV!K108+DEC!K108+JAN!K108+FEB!K108+MAR!K108+APR!K108+MAY!K108+JNE!K108</f>
        <v>0</v>
      </c>
      <c r="M108" s="14">
        <v>0.3068</v>
      </c>
      <c r="O108" s="18">
        <f>JLY!O108+AUG!O108+SEP!O108+OCT!O108+NOV!O108+DEC!O108+JAN!O108+FEB!O108+MAR!O108+APR!O108+MAY!O108+JNE!O108</f>
        <v>0</v>
      </c>
      <c r="Q108" s="18">
        <f>JLY!Q108+AUG!Q108+SEP!Q108+OCT!Q108+NOV!Q108+DEC!Q108+JAN!Q108+FEB!Q108+MAR!Q108+APR!Q108+MAY!Q108+JNE!Q108</f>
        <v>0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0</v>
      </c>
      <c r="G109" s="21">
        <v>0.65</v>
      </c>
      <c r="I109" s="18">
        <f>JLY!I109+AUG!I109+SEP!I109+OCT!I109+NOV!I109+DEC!I109+JAN!I109+FEB!I109+MAR!I109+APR!I109+MAY!I109+JNE!I109</f>
        <v>0</v>
      </c>
      <c r="K109" s="18">
        <f>JLY!K109+AUG!K109+SEP!K109+OCT!K109+NOV!K109+DEC!K109+JAN!K109+FEB!K109+MAR!K109+APR!K109+MAY!K109+JNE!K109</f>
        <v>0</v>
      </c>
      <c r="M109" s="14">
        <v>0.3715</v>
      </c>
      <c r="O109" s="18">
        <f>JLY!O109+AUG!O109+SEP!O109+OCT!O109+NOV!O109+DEC!O109+JAN!O109+FEB!O109+MAR!O109+APR!O109+MAY!O109+JNE!O109</f>
        <v>0</v>
      </c>
      <c r="Q109" s="18">
        <f>JLY!Q109+AUG!Q109+SEP!Q109+OCT!Q109+NOV!Q109+DEC!Q109+JAN!Q109+FEB!Q109+MAR!Q109+APR!Q109+MAY!Q109+JNE!Q109</f>
        <v>0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0</v>
      </c>
      <c r="G110" s="21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0.4027</v>
      </c>
      <c r="O110" s="18">
        <f>JLY!O110+AUG!O110+SEP!O110+OCT!O110+NOV!O110+DEC!O110+JAN!O110+FEB!O110+MAR!O110+APR!O110+MAY!O110+JNE!O110</f>
        <v>0</v>
      </c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0</v>
      </c>
      <c r="G111" s="21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0.2496</v>
      </c>
      <c r="O111" s="18">
        <f>JLY!O111+AUG!O111+SEP!O111+OCT!O111+NOV!O111+DEC!O111+JAN!O111+FEB!O111+MAR!O111+APR!O111+MAY!O111+JNE!O111</f>
        <v>0</v>
      </c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0</v>
      </c>
      <c r="G112" s="21">
        <v>0.65</v>
      </c>
      <c r="I112" s="18">
        <f>JLY!I112+AUG!I112+SEP!I112+OCT!I112+NOV!I112+DEC!I112+JAN!I112+FEB!I112+MAR!I112+APR!I112+MAY!I112+JNE!I112</f>
        <v>0</v>
      </c>
      <c r="K112" s="18">
        <f>JLY!K112+AUG!K112+SEP!K112+OCT!K112+NOV!K112+DEC!K112+JAN!K112+FEB!K112+MAR!K112+APR!K112+MAY!K112+JNE!K112</f>
        <v>0</v>
      </c>
      <c r="M112" s="14">
        <v>0.2223</v>
      </c>
      <c r="O112" s="18">
        <f>JLY!O112+AUG!O112+SEP!O112+OCT!O112+NOV!O112+DEC!O112+JAN!O112+FEB!O112+MAR!O112+APR!O112+MAY!O112+JNE!O112</f>
        <v>0</v>
      </c>
      <c r="Q112" s="18">
        <f>JLY!Q112+AUG!Q112+SEP!Q112+OCT!Q112+NOV!Q112+DEC!Q112+JAN!Q112+FEB!Q112+MAR!Q112+APR!Q112+MAY!Q112+JNE!Q112</f>
        <v>0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326.5</v>
      </c>
      <c r="G113" s="21">
        <v>0.65</v>
      </c>
      <c r="I113" s="18">
        <f>JLY!I113+AUG!I113+SEP!I113+OCT!I113+NOV!I113+DEC!I113+JAN!I113+FEB!I113+MAR!I113+APR!I113+MAY!I113+JNE!I113</f>
        <v>212.225</v>
      </c>
      <c r="K113" s="18">
        <f>JLY!K113+AUG!K113+SEP!K113+OCT!K113+NOV!K113+DEC!K113+JAN!K113+FEB!K113+MAR!K113+APR!K113+MAY!K113+JNE!K113</f>
        <v>114.275</v>
      </c>
      <c r="M113" s="14">
        <v>0.371</v>
      </c>
      <c r="O113" s="18">
        <f>JLY!O113+AUG!O113+SEP!O113+OCT!O113+NOV!O113+DEC!O113+JAN!O113+FEB!O113+MAR!O113+APR!O113+MAY!O113+JNE!O113</f>
        <v>42.396025</v>
      </c>
      <c r="Q113" s="18">
        <f>JLY!Q113+AUG!Q113+SEP!Q113+OCT!Q113+NOV!Q113+DEC!Q113+JAN!Q113+FEB!Q113+MAR!Q113+APR!Q113+MAY!Q113+JNE!Q113</f>
        <v>71.878975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0</v>
      </c>
      <c r="G114" s="21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0.3441</v>
      </c>
      <c r="O114" s="18">
        <f>JLY!O114+AUG!O114+SEP!O114+OCT!O114+NOV!O114+DEC!O114+JAN!O114+FEB!O114+MAR!O114+APR!O114+MAY!O114+JNE!O114</f>
        <v>0</v>
      </c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1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0.3146</v>
      </c>
      <c r="O115" s="18">
        <f>JLY!O115+AUG!O115+SEP!O115+OCT!O115+NOV!O115+DEC!O115+JAN!O115+FEB!O115+MAR!O115+APR!O115+MAY!O115+JNE!O115</f>
        <v>0</v>
      </c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279</v>
      </c>
      <c r="E116" s="18">
        <f>JLY!E116+AUG!E116+SEP!E116+OCT!E116+NOV!E116+DEC!E116+JAN!E116+FEB!E116+MAR!E116+APR!E116+MAY!E116+JNE!E116</f>
        <v>0</v>
      </c>
      <c r="G116" s="21">
        <v>0.65</v>
      </c>
      <c r="I116" s="18">
        <f>JLY!I116+AUG!I116+SEP!I116+OCT!I116+NOV!I116+DEC!I116+JAN!I116+FEB!I116+MAR!I116+APR!I116+MAY!I116+JNE!I116</f>
        <v>0</v>
      </c>
      <c r="K116" s="18">
        <f>JLY!K116+AUG!K116+SEP!K116+OCT!K116+NOV!K116+DEC!K116+JAN!K116+FEB!K116+MAR!K116+APR!K116+MAY!K116+JNE!K116</f>
        <v>0</v>
      </c>
      <c r="M116" s="14">
        <v>0.3223</v>
      </c>
      <c r="O116" s="18">
        <f>JLY!O116+AUG!O116+SEP!O116+OCT!O116+NOV!O116+DEC!O116+JAN!O116+FEB!O116+MAR!O116+APR!O116+MAY!O116+JNE!O116</f>
        <v>0</v>
      </c>
      <c r="Q116" s="18">
        <f>JLY!Q116+AUG!Q116+SEP!Q116+OCT!Q116+NOV!Q116+DEC!Q116+JAN!Q116+FEB!Q116+MAR!Q116+APR!Q116+MAY!Q116+JNE!Q116</f>
        <v>0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0</v>
      </c>
      <c r="G117" s="21">
        <v>0.65</v>
      </c>
      <c r="I117" s="18">
        <f>JLY!I117+AUG!I117+SEP!I117+OCT!I117+NOV!I117+DEC!I117+JAN!I117+FEB!I117+MAR!I117+APR!I117+MAY!I117+JNE!I117</f>
        <v>0</v>
      </c>
      <c r="K117" s="18">
        <f>JLY!K117+AUG!K117+SEP!K117+OCT!K117+NOV!K117+DEC!K117+JAN!K117+FEB!K117+MAR!K117+APR!K117+MAY!K117+JNE!K117</f>
        <v>0</v>
      </c>
      <c r="M117" s="14">
        <v>0.3808</v>
      </c>
      <c r="O117" s="18">
        <f>JLY!O117+AUG!O117+SEP!O117+OCT!O117+NOV!O117+DEC!O117+JAN!O117+FEB!O117+MAR!O117+APR!O117+MAY!O117+JNE!O117</f>
        <v>0</v>
      </c>
      <c r="Q117" s="18">
        <f>JLY!Q117+AUG!Q117+SEP!Q117+OCT!Q117+NOV!Q117+DEC!Q117+JAN!Q117+FEB!Q117+MAR!Q117+APR!Q117+MAY!Q117+JNE!Q117</f>
        <v>0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0</v>
      </c>
      <c r="G118" s="21">
        <v>0.65</v>
      </c>
      <c r="I118" s="18">
        <f>JLY!I118+AUG!I118+SEP!I118+OCT!I118+NOV!I118+DEC!I118+JAN!I118+FEB!I118+MAR!I118+APR!I118+MAY!I118+JNE!I118</f>
        <v>0</v>
      </c>
      <c r="K118" s="18">
        <f>JLY!K118+AUG!K118+SEP!K118+OCT!K118+NOV!K118+DEC!K118+JAN!K118+FEB!K118+MAR!K118+APR!K118+MAY!K118+JNE!K118</f>
        <v>0</v>
      </c>
      <c r="M118" s="14">
        <v>0.2667</v>
      </c>
      <c r="O118" s="18">
        <f>JLY!O118+AUG!O118+SEP!O118+OCT!O118+NOV!O118+DEC!O118+JAN!O118+FEB!O118+MAR!O118+APR!O118+MAY!O118+JNE!O118</f>
        <v>0</v>
      </c>
      <c r="Q118" s="18">
        <f>JLY!Q118+AUG!Q118+SEP!Q118+OCT!Q118+NOV!Q118+DEC!Q118+JAN!Q118+FEB!Q118+MAR!Q118+APR!Q118+MAY!Q118+JNE!Q118</f>
        <v>0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1">
        <v>0.65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0.3302</v>
      </c>
      <c r="O119" s="18">
        <f>JLY!O119+AUG!O119+SEP!O119+OCT!O119+NOV!O119+DEC!O119+JAN!O119+FEB!O119+MAR!O119+APR!O119+MAY!O119+JNE!O119</f>
        <v>0</v>
      </c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0</v>
      </c>
      <c r="G120" s="21">
        <v>0.65</v>
      </c>
      <c r="I120" s="18">
        <f>JLY!I120+AUG!I120+SEP!I120+OCT!I120+NOV!I120+DEC!I120+JAN!I120+FEB!I120+MAR!I120+APR!I120+MAY!I120+JNE!I120</f>
        <v>0</v>
      </c>
      <c r="K120" s="18">
        <f>JLY!K120+AUG!K120+SEP!K120+OCT!K120+NOV!K120+DEC!K120+JAN!K120+FEB!K120+MAR!K120+APR!K120+MAY!K120+JNE!K120</f>
        <v>0</v>
      </c>
      <c r="M120" s="14">
        <v>0.2736</v>
      </c>
      <c r="O120" s="18">
        <f>JLY!O120+AUG!O120+SEP!O120+OCT!O120+NOV!O120+DEC!O120+JAN!O120+FEB!O120+MAR!O120+APR!O120+MAY!O120+JNE!O120</f>
        <v>0</v>
      </c>
      <c r="Q120" s="18">
        <f>JLY!Q120+AUG!Q120+SEP!Q120+OCT!Q120+NOV!Q120+DEC!Q120+JAN!Q120+FEB!Q120+MAR!Q120+APR!Q120+MAY!Q120+JNE!Q120</f>
        <v>0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0</v>
      </c>
      <c r="G121" s="21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0.4168</v>
      </c>
      <c r="O121" s="18">
        <f>JLY!O121+AUG!O121+SEP!O121+OCT!O121+NOV!O121+DEC!O121+JAN!O121+FEB!O121+MAR!O121+APR!O121+MAY!O121+JNE!O121</f>
        <v>0</v>
      </c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1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0.4273</v>
      </c>
      <c r="O122" s="18">
        <f>JLY!O122+AUG!O122+SEP!O122+OCT!O122+NOV!O122+DEC!O122+JAN!O122+FEB!O122+MAR!O122+APR!O122+MAY!O122+JNE!O122</f>
        <v>0</v>
      </c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0</v>
      </c>
      <c r="G123" s="21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0.3321</v>
      </c>
      <c r="O123" s="18">
        <f>JLY!O123+AUG!O123+SEP!O123+OCT!O123+NOV!O123+DEC!O123+JAN!O123+FEB!O123+MAR!O123+APR!O123+MAY!O123+JNE!O123</f>
        <v>0</v>
      </c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0</v>
      </c>
      <c r="G124" s="21">
        <v>0.65</v>
      </c>
      <c r="I124" s="18">
        <f>JLY!I124+AUG!I124+SEP!I124+OCT!I124+NOV!I124+DEC!I124+JAN!I124+FEB!I124+MAR!I124+APR!I124+MAY!I124+JNE!I124</f>
        <v>0</v>
      </c>
      <c r="K124" s="18">
        <f>JLY!K124+AUG!K124+SEP!K124+OCT!K124+NOV!K124+DEC!K124+JAN!K124+FEB!K124+MAR!K124+APR!K124+MAY!K124+JNE!K124</f>
        <v>0</v>
      </c>
      <c r="M124" s="14">
        <v>0.2773</v>
      </c>
      <c r="O124" s="18">
        <f>JLY!O124+AUG!O124+SEP!O124+OCT!O124+NOV!O124+DEC!O124+JAN!O124+FEB!O124+MAR!O124+APR!O124+MAY!O124+JNE!O124</f>
        <v>0</v>
      </c>
      <c r="Q124" s="18">
        <f>JLY!Q124+AUG!Q124+SEP!Q124+OCT!Q124+NOV!Q124+DEC!Q124+JAN!Q124+FEB!Q124+MAR!Q124+APR!Q124+MAY!Q124+JNE!Q124</f>
        <v>0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0</v>
      </c>
      <c r="G125" s="21">
        <v>0.65</v>
      </c>
      <c r="I125" s="18">
        <f>JLY!I125+AUG!I125+SEP!I125+OCT!I125+NOV!I125+DEC!I125+JAN!I125+FEB!I125+MAR!I125+APR!I125+MAY!I125+JNE!I125</f>
        <v>0</v>
      </c>
      <c r="K125" s="18">
        <f>JLY!K125+AUG!K125+SEP!K125+OCT!K125+NOV!K125+DEC!K125+JAN!K125+FEB!K125+MAR!K125+APR!K125+MAY!K125+JNE!K125</f>
        <v>0</v>
      </c>
      <c r="M125" s="14">
        <v>0.2455</v>
      </c>
      <c r="O125" s="18">
        <f>JLY!O125+AUG!O125+SEP!O125+OCT!O125+NOV!O125+DEC!O125+JAN!O125+FEB!O125+MAR!O125+APR!O125+MAY!O125+JNE!O125</f>
        <v>0</v>
      </c>
      <c r="Q125" s="18">
        <f>JLY!Q125+AUG!Q125+SEP!Q125+OCT!Q125+NOV!Q125+DEC!Q125+JAN!Q125+FEB!Q125+MAR!Q125+APR!Q125+MAY!Q125+JNE!Q125</f>
        <v>0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1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0.3254</v>
      </c>
      <c r="O126" s="18">
        <f>JLY!O126+AUG!O126+SEP!O126+OCT!O126+NOV!O126+DEC!O126+JAN!O126+FEB!O126+MAR!O126+APR!O126+MAY!O126+JNE!O126</f>
        <v>0</v>
      </c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0</v>
      </c>
      <c r="G127" s="21">
        <v>0.65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0.3535</v>
      </c>
      <c r="O127" s="18">
        <f>JLY!O127+AUG!O127+SEP!O127+OCT!O127+NOV!O127+DEC!O127+JAN!O127+FEB!O127+MAR!O127+APR!O127+MAY!O127+JNE!O127</f>
        <v>0</v>
      </c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1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0.2787</v>
      </c>
      <c r="O128" s="18">
        <f>JLY!O128+AUG!O128+SEP!O128+OCT!O128+NOV!O128+DEC!O128+JAN!O128+FEB!O128+MAR!O128+APR!O128+MAY!O128+JNE!O128</f>
        <v>0</v>
      </c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0</v>
      </c>
      <c r="G129" s="21">
        <v>0.65</v>
      </c>
      <c r="I129" s="18">
        <f>JLY!I129+AUG!I129+SEP!I129+OCT!I129+NOV!I129+DEC!I129+JAN!I129+FEB!I129+MAR!I129+APR!I129+MAY!I129+JNE!I129</f>
        <v>0</v>
      </c>
      <c r="K129" s="18">
        <f>JLY!K129+AUG!K129+SEP!K129+OCT!K129+NOV!K129+DEC!K129+JAN!K129+FEB!K129+MAR!K129+APR!K129+MAY!K129+JNE!K129</f>
        <v>0</v>
      </c>
      <c r="M129" s="14">
        <v>0.2605</v>
      </c>
      <c r="O129" s="18">
        <f>JLY!O129+AUG!O129+SEP!O129+OCT!O129+NOV!O129+DEC!O129+JAN!O129+FEB!O129+MAR!O129+APR!O129+MAY!O129+JNE!O129</f>
        <v>0</v>
      </c>
      <c r="Q129" s="18">
        <f>JLY!Q129+AUG!Q129+SEP!Q129+OCT!Q129+NOV!Q129+DEC!Q129+JAN!Q129+FEB!Q129+MAR!Q129+APR!Q129+MAY!Q129+JNE!Q129</f>
        <v>0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0</v>
      </c>
      <c r="G130" s="21">
        <v>0.65</v>
      </c>
      <c r="I130" s="18">
        <f>JLY!I130+AUG!I130+SEP!I130+OCT!I130+NOV!I130+DEC!I130+JAN!I130+FEB!I130+MAR!I130+APR!I130+MAY!I130+JNE!I130</f>
        <v>0</v>
      </c>
      <c r="K130" s="18">
        <f>JLY!K130+AUG!K130+SEP!K130+OCT!K130+NOV!K130+DEC!K130+JAN!K130+FEB!K130+MAR!K130+APR!K130+MAY!K130+JNE!K130</f>
        <v>0</v>
      </c>
      <c r="M130" s="14">
        <v>0.2035</v>
      </c>
      <c r="O130" s="18">
        <f>JLY!O130+AUG!O130+SEP!O130+OCT!O130+NOV!O130+DEC!O130+JAN!O130+FEB!O130+MAR!O130+APR!O130+MAY!O130+JNE!O130</f>
        <v>0</v>
      </c>
      <c r="Q130" s="18">
        <f>JLY!Q130+AUG!Q130+SEP!Q130+OCT!Q130+NOV!Q130+DEC!Q130+JAN!Q130+FEB!Q130+MAR!Q130+APR!Q130+MAY!Q130+JNE!Q130</f>
        <v>0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0</v>
      </c>
      <c r="G131" s="21">
        <v>0.65</v>
      </c>
      <c r="I131" s="18">
        <f>JLY!I131+AUG!I131+SEP!I131+OCT!I131+NOV!I131+DEC!I131+JAN!I131+FEB!I131+MAR!I131+APR!I131+MAY!I131+JNE!I131</f>
        <v>0</v>
      </c>
      <c r="K131" s="18">
        <f>JLY!K131+AUG!K131+SEP!K131+OCT!K131+NOV!K131+DEC!K131+JAN!K131+FEB!K131+MAR!K131+APR!K131+MAY!K131+JNE!K131</f>
        <v>0</v>
      </c>
      <c r="M131" s="14">
        <v>0.3691</v>
      </c>
      <c r="O131" s="18">
        <f>JLY!O131+AUG!O131+SEP!O131+OCT!O131+NOV!O131+DEC!O131+JAN!O131+FEB!O131+MAR!O131+APR!O131+MAY!O131+JNE!O131</f>
        <v>0</v>
      </c>
      <c r="Q131" s="18">
        <f>JLY!Q131+AUG!Q131+SEP!Q131+OCT!Q131+NOV!Q131+DEC!Q131+JAN!Q131+FEB!Q131+MAR!Q131+APR!Q131+MAY!Q131+JNE!Q131</f>
        <v>0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0</v>
      </c>
      <c r="G132" s="21">
        <v>0.65</v>
      </c>
      <c r="I132" s="18">
        <f>JLY!I132+AUG!I132+SEP!I132+OCT!I132+NOV!I132+DEC!I132+JAN!I132+FEB!I132+MAR!I132+APR!I132+MAY!I132+JNE!I132</f>
        <v>0</v>
      </c>
      <c r="K132" s="18">
        <f>JLY!K132+AUG!K132+SEP!K132+OCT!K132+NOV!K132+DEC!K132+JAN!K132+FEB!K132+MAR!K132+APR!K132+MAY!K132+JNE!K132</f>
        <v>0</v>
      </c>
      <c r="M132" s="14">
        <v>0.3072</v>
      </c>
      <c r="O132" s="18">
        <f>JLY!O132+AUG!O132+SEP!O132+OCT!O132+NOV!O132+DEC!O132+JAN!O132+FEB!O132+MAR!O132+APR!O132+MAY!O132+JNE!O132</f>
        <v>0</v>
      </c>
      <c r="Q132" s="18">
        <f>JLY!Q132+AUG!Q132+SEP!Q132+OCT!Q132+NOV!Q132+DEC!Q132+JAN!Q132+FEB!Q132+MAR!Q132+APR!Q132+MAY!Q132+JNE!Q132</f>
        <v>0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0</v>
      </c>
      <c r="G133" s="21">
        <v>0.65</v>
      </c>
      <c r="I133" s="18">
        <f>JLY!I133+AUG!I133+SEP!I133+OCT!I133+NOV!I133+DEC!I133+JAN!I133+FEB!I133+MAR!I133+APR!I133+MAY!I133+JNE!I133</f>
        <v>0</v>
      </c>
      <c r="K133" s="18">
        <f>JLY!K133+AUG!K133+SEP!K133+OCT!K133+NOV!K133+DEC!K133+JAN!K133+FEB!K133+MAR!K133+APR!K133+MAY!K133+JNE!K133</f>
        <v>0</v>
      </c>
      <c r="M133" s="14">
        <v>0.3513</v>
      </c>
      <c r="O133" s="18">
        <f>JLY!O133+AUG!O133+SEP!O133+OCT!O133+NOV!O133+DEC!O133+JAN!O133+FEB!O133+MAR!O133+APR!O133+MAY!O133+JNE!O133</f>
        <v>0</v>
      </c>
      <c r="Q133" s="18">
        <f>JLY!Q133+AUG!Q133+SEP!Q133+OCT!Q133+NOV!Q133+DEC!Q133+JAN!Q133+FEB!Q133+MAR!Q133+APR!Q133+MAY!Q133+JNE!Q133</f>
        <v>0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0</v>
      </c>
      <c r="G134" s="21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0.2699</v>
      </c>
      <c r="O134" s="18">
        <f>JLY!O134+AUG!O134+SEP!O134+OCT!O134+NOV!O134+DEC!O134+JAN!O134+FEB!O134+MAR!O134+APR!O134+MAY!O134+JNE!O134</f>
        <v>0</v>
      </c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0</v>
      </c>
      <c r="G135" s="21">
        <v>0.65</v>
      </c>
      <c r="I135" s="18">
        <f>JLY!I135+AUG!I135+SEP!I135+OCT!I135+NOV!I135+DEC!I135+JAN!I135+FEB!I135+MAR!I135+APR!I135+MAY!I135+JNE!I135</f>
        <v>0</v>
      </c>
      <c r="K135" s="18">
        <f>JLY!K135+AUG!K135+SEP!K135+OCT!K135+NOV!K135+DEC!K135+JAN!K135+FEB!K135+MAR!K135+APR!K135+MAY!K135+JNE!K135</f>
        <v>0</v>
      </c>
      <c r="M135" s="14">
        <v>0.2432</v>
      </c>
      <c r="O135" s="18">
        <f>JLY!O135+AUG!O135+SEP!O135+OCT!O135+NOV!O135+DEC!O135+JAN!O135+FEB!O135+MAR!O135+APR!O135+MAY!O135+JNE!O135</f>
        <v>0</v>
      </c>
      <c r="Q135" s="18">
        <f>JLY!Q135+AUG!Q135+SEP!Q135+OCT!Q135+NOV!Q135+DEC!Q135+JAN!Q135+FEB!Q135+MAR!Q135+APR!Q135+MAY!Q135+JNE!Q135</f>
        <v>0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0</v>
      </c>
      <c r="G136" s="21">
        <v>0.65</v>
      </c>
      <c r="I136" s="18">
        <f>JLY!I136+AUG!I136+SEP!I136+OCT!I136+NOV!I136+DEC!I136+JAN!I136+FEB!I136+MAR!I136+APR!I136+MAY!I136+JNE!I136</f>
        <v>0</v>
      </c>
      <c r="K136" s="18">
        <f>JLY!K136+AUG!K136+SEP!K136+OCT!K136+NOV!K136+DEC!K136+JAN!K136+FEB!K136+MAR!K136+APR!K136+MAY!K136+JNE!K136</f>
        <v>0</v>
      </c>
      <c r="M136" s="14">
        <v>0.3569</v>
      </c>
      <c r="O136" s="18">
        <f>JLY!O136+AUG!O136+SEP!O136+OCT!O136+NOV!O136+DEC!O136+JAN!O136+FEB!O136+MAR!O136+APR!O136+MAY!O136+JNE!O136</f>
        <v>0</v>
      </c>
      <c r="Q136" s="18">
        <f>JLY!Q136+AUG!Q136+SEP!Q136+OCT!Q136+NOV!Q136+DEC!Q136+JAN!Q136+FEB!Q136+MAR!Q136+APR!Q136+MAY!Q136+JNE!Q136</f>
        <v>0</v>
      </c>
      <c r="S136" s="16">
        <f t="shared" si="1"/>
        <v>0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0</v>
      </c>
      <c r="G137" s="21">
        <v>0.65</v>
      </c>
      <c r="I137" s="18">
        <f>JLY!I137+AUG!I137+SEP!I137+OCT!I137+NOV!I137+DEC!I137+JAN!I137+FEB!I137+MAR!I137+APR!I137+MAY!I137+JNE!I137</f>
        <v>0</v>
      </c>
      <c r="K137" s="18">
        <f>JLY!K137+AUG!K137+SEP!K137+OCT!K137+NOV!K137+DEC!K137+JAN!K137+FEB!K137+MAR!K137+APR!K137+MAY!K137+JNE!K137</f>
        <v>0</v>
      </c>
      <c r="M137" s="14">
        <v>0.3843</v>
      </c>
      <c r="O137" s="18">
        <f>JLY!O137+AUG!O137+SEP!O137+OCT!O137+NOV!O137+DEC!O137+JAN!O137+FEB!O137+MAR!O137+APR!O137+MAY!O137+JNE!O137</f>
        <v>0</v>
      </c>
      <c r="Q137" s="18">
        <f>JLY!Q137+AUG!Q137+SEP!Q137+OCT!Q137+NOV!Q137+DEC!Q137+JAN!Q137+FEB!Q137+MAR!Q137+APR!Q137+MAY!Q137+JNE!Q137</f>
        <v>0</v>
      </c>
      <c r="S137" s="16">
        <f t="shared" si="1"/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0</v>
      </c>
      <c r="G138" s="21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0.4553</v>
      </c>
      <c r="O138" s="18">
        <f>JLY!O138+AUG!O138+SEP!O138+OCT!O138+NOV!O138+DEC!O138+JAN!O138+FEB!O138+MAR!O138+APR!O138+MAY!O138+JNE!O138</f>
        <v>0</v>
      </c>
      <c r="Q138" s="18">
        <f>JLY!Q138+AUG!Q138+SEP!Q138+OCT!Q138+NOV!Q138+DEC!Q138+JAN!Q138+FEB!Q138+MAR!Q138+APR!Q138+MAY!Q138+JNE!Q138</f>
        <v>0</v>
      </c>
      <c r="S138" s="16">
        <f>E138-(I138+O138+Q138)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0</v>
      </c>
      <c r="G139" s="21">
        <v>0.65</v>
      </c>
      <c r="I139" s="18">
        <f>JLY!I139+AUG!I139+SEP!I139+OCT!I139+NOV!I139+DEC!I139+JAN!I139+FEB!I139+MAR!I139+APR!I139+MAY!I139+JNE!I139</f>
        <v>0</v>
      </c>
      <c r="K139" s="18">
        <f>JLY!K139+AUG!K139+SEP!K139+OCT!K139+NOV!K139+DEC!K139+JAN!K139+FEB!K139+MAR!K139+APR!K139+MAY!K139+JNE!K139</f>
        <v>0</v>
      </c>
      <c r="M139" s="14">
        <v>0.4587</v>
      </c>
      <c r="O139" s="18">
        <f>JLY!O139+AUG!O139+SEP!O139+OCT!O139+NOV!O139+DEC!O139+JAN!O139+FEB!O139+MAR!O139+APR!O139+MAY!O139+JNE!O139</f>
        <v>0</v>
      </c>
      <c r="Q139" s="18">
        <f>JLY!Q139+AUG!Q139+SEP!Q139+OCT!Q139+NOV!Q139+DEC!Q139+JAN!Q139+FEB!Q139+MAR!Q139+APR!Q139+MAY!Q139+JNE!Q139</f>
        <v>0</v>
      </c>
      <c r="S139" s="16">
        <f>E139-(I139+O139+Q139)</f>
        <v>0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12689.88</v>
      </c>
      <c r="G143" s="6"/>
      <c r="I143" s="6">
        <f>SUM(I9:I142)</f>
        <v>8248.422</v>
      </c>
      <c r="K143" s="5">
        <f>SUM(K9:K142)</f>
        <v>4441.4580000000005</v>
      </c>
      <c r="O143" s="5">
        <f>SUM(O9:O142)</f>
        <v>1790.0480962000001</v>
      </c>
      <c r="Q143" s="16">
        <f>SUM(Q9:Q142)</f>
        <v>2651.4099038</v>
      </c>
      <c r="S143" s="16">
        <f>SUM(S9:S142)</f>
        <v>0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94"/>
  <sheetViews>
    <sheetView zoomScalePageLayoutView="0" workbookViewId="0" topLeftCell="A386">
      <selection activeCell="G394" sqref="G394"/>
    </sheetView>
  </sheetViews>
  <sheetFormatPr defaultColWidth="9.140625" defaultRowHeight="12.75"/>
  <cols>
    <col min="5" max="5" width="15.00390625" style="0" customWidth="1"/>
    <col min="7" max="7" width="12.8515625" style="0" customWidth="1"/>
    <col min="8" max="8" width="20.00390625" style="0" customWidth="1"/>
    <col min="9" max="9" width="14.28125" style="0" customWidth="1"/>
    <col min="10" max="10" width="13.57421875" style="0" customWidth="1"/>
    <col min="11" max="12" width="12.7109375" style="0" customWidth="1"/>
    <col min="13" max="13" width="18.140625" style="0" customWidth="1"/>
  </cols>
  <sheetData>
    <row r="1" spans="1:13" ht="12.75">
      <c r="A1" s="38" t="s">
        <v>282</v>
      </c>
      <c r="B1" s="38" t="s">
        <v>283</v>
      </c>
      <c r="C1" s="38" t="s">
        <v>284</v>
      </c>
      <c r="D1" s="38" t="s">
        <v>0</v>
      </c>
      <c r="E1" s="38" t="s">
        <v>285</v>
      </c>
      <c r="F1" s="38" t="s">
        <v>286</v>
      </c>
      <c r="G1" s="38" t="s">
        <v>287</v>
      </c>
      <c r="H1" s="38" t="s">
        <v>288</v>
      </c>
      <c r="I1" s="38" t="s">
        <v>289</v>
      </c>
      <c r="J1" s="38" t="s">
        <v>290</v>
      </c>
      <c r="K1" s="38" t="s">
        <v>291</v>
      </c>
      <c r="L1" s="38" t="s">
        <v>292</v>
      </c>
      <c r="M1" s="38" t="s">
        <v>293</v>
      </c>
    </row>
    <row r="2" spans="1:13" ht="12.75">
      <c r="A2" s="39">
        <v>2013</v>
      </c>
      <c r="B2" s="42" t="s">
        <v>324</v>
      </c>
      <c r="C2" s="39">
        <v>1</v>
      </c>
      <c r="D2" s="43" t="str">
        <f>JLY!A9</f>
        <v>001</v>
      </c>
      <c r="E2" s="40">
        <f>ROUND(JLY!E9,2)</f>
        <v>0</v>
      </c>
      <c r="F2" s="41">
        <f>JLY!G9</f>
        <v>0.65</v>
      </c>
      <c r="G2" s="40">
        <f>ROUND(JLY!I9,2)</f>
        <v>0</v>
      </c>
      <c r="H2" s="40">
        <f>ROUND(JLY!K9,2)</f>
        <v>0</v>
      </c>
      <c r="I2" s="41">
        <f>JLY!M9</f>
        <v>0.2332</v>
      </c>
      <c r="J2" s="40">
        <f>ROUND(JLY!O9,2)</f>
        <v>0</v>
      </c>
      <c r="K2" s="40">
        <f>ROUND(JLY!Q9,2)</f>
        <v>0</v>
      </c>
      <c r="L2" s="63" t="s">
        <v>323</v>
      </c>
      <c r="M2" t="s">
        <v>294</v>
      </c>
    </row>
    <row r="3" spans="1:13" ht="12.75">
      <c r="A3" s="39">
        <v>2013</v>
      </c>
      <c r="B3" s="42" t="s">
        <v>324</v>
      </c>
      <c r="C3" s="39">
        <v>1</v>
      </c>
      <c r="D3" s="43" t="str">
        <f>JLY!A10</f>
        <v>003</v>
      </c>
      <c r="E3" s="40">
        <f>ROUND(JLY!E10,2)</f>
        <v>326.5</v>
      </c>
      <c r="F3" s="41">
        <f>JLY!G10</f>
        <v>0.65</v>
      </c>
      <c r="G3" s="40">
        <f>ROUND(JLY!I10,2)</f>
        <v>212.23</v>
      </c>
      <c r="H3" s="40">
        <f>ROUND(JLY!K10,2)</f>
        <v>114.28</v>
      </c>
      <c r="I3" s="41">
        <f>JLY!M10</f>
        <v>0.4474</v>
      </c>
      <c r="J3" s="40">
        <f>ROUND(JLY!O10,2)</f>
        <v>51.13</v>
      </c>
      <c r="K3" s="40">
        <f>ROUND(JLY!Q10,2)</f>
        <v>63.15</v>
      </c>
      <c r="L3" s="63" t="s">
        <v>323</v>
      </c>
      <c r="M3" t="s">
        <v>294</v>
      </c>
    </row>
    <row r="4" spans="1:13" ht="12.75">
      <c r="A4" s="39">
        <v>2013</v>
      </c>
      <c r="B4" s="42" t="s">
        <v>324</v>
      </c>
      <c r="C4" s="39">
        <v>1</v>
      </c>
      <c r="D4" s="43" t="str">
        <f>JLY!A11</f>
        <v>005</v>
      </c>
      <c r="E4" s="40">
        <f>ROUND(JLY!E11,2)</f>
        <v>0</v>
      </c>
      <c r="F4" s="41">
        <f>JLY!G11</f>
        <v>0.65</v>
      </c>
      <c r="G4" s="40">
        <f>ROUND(JLY!I11,2)</f>
        <v>0</v>
      </c>
      <c r="H4" s="40">
        <f>ROUND(JLY!K11,2)</f>
        <v>0</v>
      </c>
      <c r="I4" s="41">
        <f>JLY!M11</f>
        <v>0.1924</v>
      </c>
      <c r="J4" s="40">
        <f>ROUND(JLY!O11,2)</f>
        <v>0</v>
      </c>
      <c r="K4" s="40">
        <f>ROUND(JLY!Q11,2)</f>
        <v>0</v>
      </c>
      <c r="L4" s="63" t="s">
        <v>323</v>
      </c>
      <c r="M4" t="s">
        <v>294</v>
      </c>
    </row>
    <row r="5" spans="1:13" ht="12.75">
      <c r="A5" s="39">
        <v>2013</v>
      </c>
      <c r="B5" s="42" t="s">
        <v>324</v>
      </c>
      <c r="C5" s="39">
        <v>1</v>
      </c>
      <c r="D5" s="43" t="str">
        <f>JLY!A12</f>
        <v>007</v>
      </c>
      <c r="E5" s="40">
        <f>ROUND(JLY!E12,2)</f>
        <v>0</v>
      </c>
      <c r="F5" s="41">
        <f>JLY!G12</f>
        <v>0.65</v>
      </c>
      <c r="G5" s="40">
        <f>ROUND(JLY!I12,2)</f>
        <v>0</v>
      </c>
      <c r="H5" s="40">
        <f>ROUND(JLY!K12,2)</f>
        <v>0</v>
      </c>
      <c r="I5" s="41">
        <f>JLY!M12</f>
        <v>0.3268</v>
      </c>
      <c r="J5" s="40">
        <f>ROUND(JLY!O12,2)</f>
        <v>0</v>
      </c>
      <c r="K5" s="40">
        <f>ROUND(JLY!Q12,2)</f>
        <v>0</v>
      </c>
      <c r="L5" s="63" t="s">
        <v>323</v>
      </c>
      <c r="M5" t="s">
        <v>294</v>
      </c>
    </row>
    <row r="6" spans="1:13" ht="12.75">
      <c r="A6" s="39">
        <v>2013</v>
      </c>
      <c r="B6" s="42" t="s">
        <v>324</v>
      </c>
      <c r="C6" s="39">
        <v>1</v>
      </c>
      <c r="D6" s="43" t="str">
        <f>JLY!A13</f>
        <v>009</v>
      </c>
      <c r="E6" s="40">
        <f>ROUND(JLY!E13,2)</f>
        <v>0</v>
      </c>
      <c r="F6" s="41">
        <f>JLY!G13</f>
        <v>0.65</v>
      </c>
      <c r="G6" s="40">
        <f>ROUND(JLY!I13,2)</f>
        <v>0</v>
      </c>
      <c r="H6" s="40">
        <f>ROUND(JLY!K13,2)</f>
        <v>0</v>
      </c>
      <c r="I6" s="41">
        <f>JLY!M13</f>
        <v>0.2722</v>
      </c>
      <c r="J6" s="40">
        <f>ROUND(JLY!O13,2)</f>
        <v>0</v>
      </c>
      <c r="K6" s="40">
        <f>ROUND(JLY!Q13,2)</f>
        <v>0</v>
      </c>
      <c r="L6" s="63" t="s">
        <v>323</v>
      </c>
      <c r="M6" t="s">
        <v>294</v>
      </c>
    </row>
    <row r="7" spans="1:13" ht="12.75">
      <c r="A7" s="39">
        <v>2013</v>
      </c>
      <c r="B7" s="42" t="s">
        <v>324</v>
      </c>
      <c r="C7" s="39">
        <v>1</v>
      </c>
      <c r="D7" s="43" t="str">
        <f>JLY!A14</f>
        <v>011</v>
      </c>
      <c r="E7" s="40">
        <f>ROUND(JLY!E14,2)</f>
        <v>0</v>
      </c>
      <c r="F7" s="41">
        <f>JLY!G14</f>
        <v>0.65</v>
      </c>
      <c r="G7" s="40">
        <f>ROUND(JLY!I14,2)</f>
        <v>0</v>
      </c>
      <c r="H7" s="40">
        <f>ROUND(JLY!K14,2)</f>
        <v>0</v>
      </c>
      <c r="I7" s="41">
        <f>JLY!M14</f>
        <v>0.2639</v>
      </c>
      <c r="J7" s="40">
        <f>ROUND(JLY!O14,2)</f>
        <v>0</v>
      </c>
      <c r="K7" s="40">
        <f>ROUND(JLY!Q14,2)</f>
        <v>0</v>
      </c>
      <c r="L7" s="63" t="s">
        <v>323</v>
      </c>
      <c r="M7" t="s">
        <v>294</v>
      </c>
    </row>
    <row r="8" spans="1:13" ht="12.75">
      <c r="A8" s="39">
        <v>2013</v>
      </c>
      <c r="B8" s="42" t="s">
        <v>324</v>
      </c>
      <c r="C8" s="39">
        <v>1</v>
      </c>
      <c r="D8" s="43" t="str">
        <f>JLY!A15</f>
        <v>013</v>
      </c>
      <c r="E8" s="40">
        <f>ROUND(JLY!E15,2)</f>
        <v>0</v>
      </c>
      <c r="F8" s="41">
        <f>JLY!G15</f>
        <v>0.65</v>
      </c>
      <c r="G8" s="40">
        <f>ROUND(JLY!I15,2)</f>
        <v>0</v>
      </c>
      <c r="H8" s="40">
        <f>ROUND(JLY!K15,2)</f>
        <v>0</v>
      </c>
      <c r="I8" s="41">
        <f>JLY!M15</f>
        <v>0.4602</v>
      </c>
      <c r="J8" s="40">
        <f>ROUND(JLY!O15,2)</f>
        <v>0</v>
      </c>
      <c r="K8" s="40">
        <f>ROUND(JLY!Q15,2)</f>
        <v>0</v>
      </c>
      <c r="L8" s="63" t="s">
        <v>323</v>
      </c>
      <c r="M8" t="s">
        <v>294</v>
      </c>
    </row>
    <row r="9" spans="1:13" ht="12.75">
      <c r="A9" s="39">
        <v>2013</v>
      </c>
      <c r="B9" s="42" t="s">
        <v>324</v>
      </c>
      <c r="C9" s="39">
        <v>1</v>
      </c>
      <c r="D9" s="43" t="str">
        <f>JLY!A16</f>
        <v>015</v>
      </c>
      <c r="E9" s="40">
        <f>ROUND(JLY!E16,2)</f>
        <v>0</v>
      </c>
      <c r="F9" s="41">
        <f>JLY!G16</f>
        <v>0.65</v>
      </c>
      <c r="G9" s="40">
        <f>ROUND(JLY!I16,2)</f>
        <v>0</v>
      </c>
      <c r="H9" s="40">
        <f>ROUND(JLY!K16,2)</f>
        <v>0</v>
      </c>
      <c r="I9" s="41">
        <f>JLY!M16</f>
        <v>0.3302</v>
      </c>
      <c r="J9" s="40">
        <f>ROUND(JLY!O16,2)</f>
        <v>0</v>
      </c>
      <c r="K9" s="40">
        <f>ROUND(JLY!Q16,2)</f>
        <v>0</v>
      </c>
      <c r="L9" s="63" t="s">
        <v>323</v>
      </c>
      <c r="M9" t="s">
        <v>294</v>
      </c>
    </row>
    <row r="10" spans="1:13" ht="12.75">
      <c r="A10" s="39">
        <v>2013</v>
      </c>
      <c r="B10" s="42" t="s">
        <v>324</v>
      </c>
      <c r="C10" s="39">
        <v>1</v>
      </c>
      <c r="D10" s="43" t="str">
        <f>JLY!A17</f>
        <v>017</v>
      </c>
      <c r="E10" s="40">
        <f>ROUND(JLY!E17,2)</f>
        <v>0</v>
      </c>
      <c r="F10" s="41">
        <f>JLY!G17</f>
        <v>0.65</v>
      </c>
      <c r="G10" s="40">
        <f>ROUND(JLY!I17,2)</f>
        <v>0</v>
      </c>
      <c r="H10" s="40">
        <f>ROUND(JLY!K17,2)</f>
        <v>0</v>
      </c>
      <c r="I10" s="41">
        <f>JLY!M17</f>
        <v>0.4278</v>
      </c>
      <c r="J10" s="40">
        <f>ROUND(JLY!O17,2)</f>
        <v>0</v>
      </c>
      <c r="K10" s="40">
        <f>ROUND(JLY!Q17,2)</f>
        <v>0</v>
      </c>
      <c r="L10" s="63" t="s">
        <v>323</v>
      </c>
      <c r="M10" t="s">
        <v>294</v>
      </c>
    </row>
    <row r="11" spans="1:13" ht="12.75">
      <c r="A11" s="39">
        <v>2013</v>
      </c>
      <c r="B11" s="42" t="s">
        <v>324</v>
      </c>
      <c r="C11" s="39">
        <v>1</v>
      </c>
      <c r="D11" s="43" t="str">
        <f>JLY!A18</f>
        <v>019</v>
      </c>
      <c r="E11" s="40">
        <f>ROUND(JLY!E18,2)</f>
        <v>0</v>
      </c>
      <c r="F11" s="41">
        <f>JLY!G18</f>
        <v>0.65</v>
      </c>
      <c r="G11" s="40">
        <f>ROUND(JLY!I18,2)</f>
        <v>0</v>
      </c>
      <c r="H11" s="40">
        <f>ROUND(JLY!K18,2)</f>
        <v>0</v>
      </c>
      <c r="I11" s="41">
        <f>JLY!M18</f>
        <v>0.336</v>
      </c>
      <c r="J11" s="40">
        <f>ROUND(JLY!O18,2)</f>
        <v>0</v>
      </c>
      <c r="K11" s="40">
        <f>ROUND(JLY!Q18,2)</f>
        <v>0</v>
      </c>
      <c r="L11" s="63" t="s">
        <v>323</v>
      </c>
      <c r="M11" t="s">
        <v>294</v>
      </c>
    </row>
    <row r="12" spans="1:13" ht="12.75">
      <c r="A12" s="39">
        <v>2013</v>
      </c>
      <c r="B12" s="42" t="s">
        <v>324</v>
      </c>
      <c r="C12" s="39">
        <v>1</v>
      </c>
      <c r="D12" s="43" t="str">
        <f>JLY!A19</f>
        <v>021</v>
      </c>
      <c r="E12" s="40">
        <f>ROUND(JLY!E19,2)</f>
        <v>0</v>
      </c>
      <c r="F12" s="41">
        <f>JLY!G19</f>
        <v>0.65</v>
      </c>
      <c r="G12" s="40">
        <f>ROUND(JLY!I19,2)</f>
        <v>0</v>
      </c>
      <c r="H12" s="40">
        <f>ROUND(JLY!K19,2)</f>
        <v>0</v>
      </c>
      <c r="I12" s="41">
        <f>JLY!M19</f>
        <v>0.2109</v>
      </c>
      <c r="J12" s="40">
        <f>ROUND(JLY!O19,2)</f>
        <v>0</v>
      </c>
      <c r="K12" s="40">
        <f>ROUND(JLY!Q19,2)</f>
        <v>0</v>
      </c>
      <c r="L12" s="63" t="s">
        <v>323</v>
      </c>
      <c r="M12" t="s">
        <v>294</v>
      </c>
    </row>
    <row r="13" spans="1:13" ht="12.75">
      <c r="A13" s="39">
        <v>2013</v>
      </c>
      <c r="B13" s="42" t="s">
        <v>324</v>
      </c>
      <c r="C13" s="39">
        <v>1</v>
      </c>
      <c r="D13" s="43" t="str">
        <f>JLY!A20</f>
        <v>023</v>
      </c>
      <c r="E13" s="40">
        <f>ROUND(JLY!E20,2)</f>
        <v>0</v>
      </c>
      <c r="F13" s="41">
        <f>JLY!G20</f>
        <v>0.65</v>
      </c>
      <c r="G13" s="40">
        <f>ROUND(JLY!I20,2)</f>
        <v>0</v>
      </c>
      <c r="H13" s="40">
        <f>ROUND(JLY!K20,2)</f>
        <v>0</v>
      </c>
      <c r="I13" s="41">
        <f>JLY!M20</f>
        <v>0.3602</v>
      </c>
      <c r="J13" s="40">
        <f>ROUND(JLY!O20,2)</f>
        <v>0</v>
      </c>
      <c r="K13" s="40">
        <f>ROUND(JLY!Q20,2)</f>
        <v>0</v>
      </c>
      <c r="L13" s="63" t="s">
        <v>323</v>
      </c>
      <c r="M13" t="s">
        <v>294</v>
      </c>
    </row>
    <row r="14" spans="1:13" ht="12.75">
      <c r="A14" s="39">
        <v>2013</v>
      </c>
      <c r="B14" s="42" t="s">
        <v>324</v>
      </c>
      <c r="C14" s="39">
        <v>1</v>
      </c>
      <c r="D14" s="43" t="str">
        <f>JLY!A21</f>
        <v>025</v>
      </c>
      <c r="E14" s="40">
        <f>ROUND(JLY!E21,2)</f>
        <v>0</v>
      </c>
      <c r="F14" s="41">
        <f>JLY!G21</f>
        <v>0.65</v>
      </c>
      <c r="G14" s="40">
        <f>ROUND(JLY!I21,2)</f>
        <v>0</v>
      </c>
      <c r="H14" s="40">
        <f>ROUND(JLY!K21,2)</f>
        <v>0</v>
      </c>
      <c r="I14" s="41">
        <f>JLY!M21</f>
        <v>0.2439</v>
      </c>
      <c r="J14" s="40">
        <f>ROUND(JLY!O21,2)</f>
        <v>0</v>
      </c>
      <c r="K14" s="40">
        <f>ROUND(JLY!Q21,2)</f>
        <v>0</v>
      </c>
      <c r="L14" s="63" t="s">
        <v>323</v>
      </c>
      <c r="M14" t="s">
        <v>294</v>
      </c>
    </row>
    <row r="15" spans="1:13" ht="12.75">
      <c r="A15" s="39">
        <v>2013</v>
      </c>
      <c r="B15" s="42" t="s">
        <v>324</v>
      </c>
      <c r="C15" s="39">
        <v>1</v>
      </c>
      <c r="D15" s="43" t="str">
        <f>JLY!A22</f>
        <v>027</v>
      </c>
      <c r="E15" s="40">
        <f>ROUND(JLY!E22,2)</f>
        <v>0</v>
      </c>
      <c r="F15" s="41">
        <f>JLY!G22</f>
        <v>0.65</v>
      </c>
      <c r="G15" s="40">
        <f>ROUND(JLY!I22,2)</f>
        <v>0</v>
      </c>
      <c r="H15" s="40">
        <f>ROUND(JLY!K22,2)</f>
        <v>0</v>
      </c>
      <c r="I15" s="41">
        <f>JLY!M22</f>
        <v>0.3156</v>
      </c>
      <c r="J15" s="40">
        <f>ROUND(JLY!O22,2)</f>
        <v>0</v>
      </c>
      <c r="K15" s="40">
        <f>ROUND(JLY!Q22,2)</f>
        <v>0</v>
      </c>
      <c r="L15" s="63" t="s">
        <v>323</v>
      </c>
      <c r="M15" t="s">
        <v>294</v>
      </c>
    </row>
    <row r="16" spans="1:13" ht="12.75">
      <c r="A16" s="39">
        <v>2013</v>
      </c>
      <c r="B16" s="42" t="s">
        <v>324</v>
      </c>
      <c r="C16" s="39">
        <v>1</v>
      </c>
      <c r="D16" s="43" t="str">
        <f>JLY!A23</f>
        <v>029</v>
      </c>
      <c r="E16" s="40">
        <f>ROUND(JLY!E23,2)</f>
        <v>0</v>
      </c>
      <c r="F16" s="41">
        <f>JLY!G23</f>
        <v>0.65</v>
      </c>
      <c r="G16" s="40">
        <f>ROUND(JLY!I23,2)</f>
        <v>0</v>
      </c>
      <c r="H16" s="40">
        <f>ROUND(JLY!K23,2)</f>
        <v>0</v>
      </c>
      <c r="I16" s="41">
        <f>JLY!M23</f>
        <v>0.2023</v>
      </c>
      <c r="J16" s="40">
        <f>ROUND(JLY!O23,2)</f>
        <v>0</v>
      </c>
      <c r="K16" s="40">
        <f>ROUND(JLY!Q23,2)</f>
        <v>0</v>
      </c>
      <c r="L16" s="63" t="s">
        <v>323</v>
      </c>
      <c r="M16" t="s">
        <v>294</v>
      </c>
    </row>
    <row r="17" spans="1:13" ht="12.75">
      <c r="A17" s="39">
        <v>2013</v>
      </c>
      <c r="B17" s="42" t="s">
        <v>324</v>
      </c>
      <c r="C17" s="39">
        <v>1</v>
      </c>
      <c r="D17" s="43" t="str">
        <f>JLY!A24</f>
        <v>031</v>
      </c>
      <c r="E17" s="40">
        <f>ROUND(JLY!E24,2)</f>
        <v>0</v>
      </c>
      <c r="F17" s="41">
        <f>JLY!G24</f>
        <v>0.65</v>
      </c>
      <c r="G17" s="40">
        <f>ROUND(JLY!I24,2)</f>
        <v>0</v>
      </c>
      <c r="H17" s="40">
        <f>ROUND(JLY!K24,2)</f>
        <v>0</v>
      </c>
      <c r="I17" s="41">
        <f>JLY!M24</f>
        <v>0.3107</v>
      </c>
      <c r="J17" s="40">
        <f>ROUND(JLY!O24,2)</f>
        <v>0</v>
      </c>
      <c r="K17" s="40">
        <f>ROUND(JLY!Q24,2)</f>
        <v>0</v>
      </c>
      <c r="L17" s="63" t="s">
        <v>323</v>
      </c>
      <c r="M17" t="s">
        <v>294</v>
      </c>
    </row>
    <row r="18" spans="1:13" ht="12.75">
      <c r="A18" s="39">
        <v>2013</v>
      </c>
      <c r="B18" s="42" t="s">
        <v>324</v>
      </c>
      <c r="C18" s="39">
        <v>1</v>
      </c>
      <c r="D18" s="43" t="str">
        <f>JLY!A25</f>
        <v>033</v>
      </c>
      <c r="E18" s="40">
        <f>ROUND(JLY!E25,2)</f>
        <v>0</v>
      </c>
      <c r="F18" s="41">
        <f>JLY!G25</f>
        <v>0.65</v>
      </c>
      <c r="G18" s="40">
        <f>ROUND(JLY!I25,2)</f>
        <v>0</v>
      </c>
      <c r="H18" s="40">
        <f>ROUND(JLY!K25,2)</f>
        <v>0</v>
      </c>
      <c r="I18" s="41">
        <f>JLY!M25</f>
        <v>0.3308</v>
      </c>
      <c r="J18" s="40">
        <f>ROUND(JLY!O25,2)</f>
        <v>0</v>
      </c>
      <c r="K18" s="40">
        <f>ROUND(JLY!Q25,2)</f>
        <v>0</v>
      </c>
      <c r="L18" s="63" t="s">
        <v>323</v>
      </c>
      <c r="M18" t="s">
        <v>294</v>
      </c>
    </row>
    <row r="19" spans="1:13" ht="12.75">
      <c r="A19" s="39">
        <v>2013</v>
      </c>
      <c r="B19" s="42" t="s">
        <v>324</v>
      </c>
      <c r="C19" s="39">
        <v>1</v>
      </c>
      <c r="D19" s="43" t="str">
        <f>JLY!A26</f>
        <v>035</v>
      </c>
      <c r="E19" s="40">
        <f>ROUND(JLY!E26,2)</f>
        <v>0</v>
      </c>
      <c r="F19" s="41">
        <f>JLY!G26</f>
        <v>0.65</v>
      </c>
      <c r="G19" s="40">
        <f>ROUND(JLY!I26,2)</f>
        <v>0</v>
      </c>
      <c r="H19" s="40">
        <f>ROUND(JLY!K26,2)</f>
        <v>0</v>
      </c>
      <c r="I19" s="41">
        <f>JLY!M26</f>
        <v>0.291</v>
      </c>
      <c r="J19" s="40">
        <f>ROUND(JLY!O26,2)</f>
        <v>0</v>
      </c>
      <c r="K19" s="40">
        <f>ROUND(JLY!Q26,2)</f>
        <v>0</v>
      </c>
      <c r="L19" s="63" t="s">
        <v>323</v>
      </c>
      <c r="M19" t="s">
        <v>294</v>
      </c>
    </row>
    <row r="20" spans="1:13" ht="12.75">
      <c r="A20" s="39">
        <v>2013</v>
      </c>
      <c r="B20" s="42" t="s">
        <v>324</v>
      </c>
      <c r="C20" s="39">
        <v>1</v>
      </c>
      <c r="D20" s="43" t="str">
        <f>JLY!A27</f>
        <v>036</v>
      </c>
      <c r="E20" s="40">
        <f>ROUND(JLY!E27,2)</f>
        <v>0</v>
      </c>
      <c r="F20" s="41">
        <f>JLY!G27</f>
        <v>0.65</v>
      </c>
      <c r="G20" s="40">
        <f>ROUND(JLY!I27,2)</f>
        <v>0</v>
      </c>
      <c r="H20" s="40">
        <f>ROUND(JLY!K27,2)</f>
        <v>0</v>
      </c>
      <c r="I20" s="41">
        <f>JLY!M27</f>
        <v>0.3131</v>
      </c>
      <c r="J20" s="40">
        <f>ROUND(JLY!O27,2)</f>
        <v>0</v>
      </c>
      <c r="K20" s="40">
        <f>ROUND(JLY!Q27,2)</f>
        <v>0</v>
      </c>
      <c r="L20" s="63" t="s">
        <v>323</v>
      </c>
      <c r="M20" t="s">
        <v>294</v>
      </c>
    </row>
    <row r="21" spans="1:13" ht="12.75">
      <c r="A21" s="39">
        <v>2013</v>
      </c>
      <c r="B21" s="42" t="s">
        <v>324</v>
      </c>
      <c r="C21" s="39">
        <v>1</v>
      </c>
      <c r="D21" s="43" t="str">
        <f>JLY!A28</f>
        <v>037</v>
      </c>
      <c r="E21" s="40">
        <f>ROUND(JLY!E28,2)</f>
        <v>0</v>
      </c>
      <c r="F21" s="41">
        <f>JLY!G28</f>
        <v>0.65</v>
      </c>
      <c r="G21" s="40">
        <f>ROUND(JLY!I28,2)</f>
        <v>0</v>
      </c>
      <c r="H21" s="40">
        <f>ROUND(JLY!K28,2)</f>
        <v>0</v>
      </c>
      <c r="I21" s="41">
        <f>JLY!M28</f>
        <v>0.2204</v>
      </c>
      <c r="J21" s="40">
        <f>ROUND(JLY!O28,2)</f>
        <v>0</v>
      </c>
      <c r="K21" s="40">
        <f>ROUND(JLY!Q28,2)</f>
        <v>0</v>
      </c>
      <c r="L21" s="63" t="s">
        <v>323</v>
      </c>
      <c r="M21" t="s">
        <v>294</v>
      </c>
    </row>
    <row r="22" spans="1:13" ht="12.75">
      <c r="A22" s="39">
        <v>2013</v>
      </c>
      <c r="B22" s="42" t="s">
        <v>324</v>
      </c>
      <c r="C22" s="39">
        <v>1</v>
      </c>
      <c r="D22" s="43" t="str">
        <f>JLY!A29</f>
        <v>041</v>
      </c>
      <c r="E22" s="40">
        <f>ROUND(JLY!E29,2)</f>
        <v>0</v>
      </c>
      <c r="F22" s="41">
        <f>JLY!G29</f>
        <v>0.65</v>
      </c>
      <c r="G22" s="40">
        <f>ROUND(JLY!I29,2)</f>
        <v>0</v>
      </c>
      <c r="H22" s="40">
        <f>ROUND(JLY!K29,2)</f>
        <v>0</v>
      </c>
      <c r="I22" s="41">
        <f>JLY!M29</f>
        <v>0.3853</v>
      </c>
      <c r="J22" s="40">
        <f>ROUND(JLY!O29,2)</f>
        <v>0</v>
      </c>
      <c r="K22" s="40">
        <f>ROUND(JLY!Q29,2)</f>
        <v>0</v>
      </c>
      <c r="L22" s="63" t="s">
        <v>323</v>
      </c>
      <c r="M22" t="s">
        <v>294</v>
      </c>
    </row>
    <row r="23" spans="1:13" ht="12.75">
      <c r="A23" s="39">
        <v>2013</v>
      </c>
      <c r="B23" s="42" t="s">
        <v>324</v>
      </c>
      <c r="C23" s="39">
        <v>1</v>
      </c>
      <c r="D23" s="43" t="str">
        <f>JLY!A30</f>
        <v>043</v>
      </c>
      <c r="E23" s="40">
        <f>ROUND(JLY!E30,2)</f>
        <v>0</v>
      </c>
      <c r="F23" s="41">
        <f>JLY!G30</f>
        <v>0.65</v>
      </c>
      <c r="G23" s="40">
        <f>ROUND(JLY!I30,2)</f>
        <v>0</v>
      </c>
      <c r="H23" s="40">
        <f>ROUND(JLY!K30,2)</f>
        <v>0</v>
      </c>
      <c r="I23" s="41">
        <f>JLY!M30</f>
        <v>0.4797</v>
      </c>
      <c r="J23" s="40">
        <f>ROUND(JLY!O30,2)</f>
        <v>0</v>
      </c>
      <c r="K23" s="40">
        <f>ROUND(JLY!Q30,2)</f>
        <v>0</v>
      </c>
      <c r="L23" s="63" t="s">
        <v>323</v>
      </c>
      <c r="M23" t="s">
        <v>294</v>
      </c>
    </row>
    <row r="24" spans="1:13" ht="12.75">
      <c r="A24" s="39">
        <v>2013</v>
      </c>
      <c r="B24" s="42" t="s">
        <v>324</v>
      </c>
      <c r="C24" s="39">
        <v>1</v>
      </c>
      <c r="D24" s="43" t="str">
        <f>JLY!A31</f>
        <v>045</v>
      </c>
      <c r="E24" s="40">
        <f>ROUND(JLY!E31,2)</f>
        <v>0</v>
      </c>
      <c r="F24" s="41">
        <f>JLY!G31</f>
        <v>0.65</v>
      </c>
      <c r="G24" s="40">
        <f>ROUND(JLY!I31,2)</f>
        <v>0</v>
      </c>
      <c r="H24" s="40">
        <f>ROUND(JLY!K31,2)</f>
        <v>0</v>
      </c>
      <c r="I24" s="41">
        <f>JLY!M31</f>
        <v>0.2901</v>
      </c>
      <c r="J24" s="40">
        <f>ROUND(JLY!O31,2)</f>
        <v>0</v>
      </c>
      <c r="K24" s="40">
        <f>ROUND(JLY!Q31,2)</f>
        <v>0</v>
      </c>
      <c r="L24" s="63" t="s">
        <v>323</v>
      </c>
      <c r="M24" t="s">
        <v>294</v>
      </c>
    </row>
    <row r="25" spans="1:13" ht="12.75">
      <c r="A25" s="39">
        <v>2013</v>
      </c>
      <c r="B25" s="42" t="s">
        <v>324</v>
      </c>
      <c r="C25" s="39">
        <v>1</v>
      </c>
      <c r="D25" s="43" t="str">
        <f>JLY!A32</f>
        <v>047</v>
      </c>
      <c r="E25" s="40">
        <f>ROUND(JLY!E32,2)</f>
        <v>0</v>
      </c>
      <c r="F25" s="41">
        <f>JLY!G32</f>
        <v>0.65</v>
      </c>
      <c r="G25" s="40">
        <f>ROUND(JLY!I32,2)</f>
        <v>0</v>
      </c>
      <c r="H25" s="40">
        <f>ROUND(JLY!K32,2)</f>
        <v>0</v>
      </c>
      <c r="I25" s="41">
        <f>JLY!M32</f>
        <v>0.3767</v>
      </c>
      <c r="J25" s="40">
        <f>ROUND(JLY!O32,2)</f>
        <v>0</v>
      </c>
      <c r="K25" s="40">
        <f>ROUND(JLY!Q32,2)</f>
        <v>0</v>
      </c>
      <c r="L25" s="63" t="s">
        <v>323</v>
      </c>
      <c r="M25" t="s">
        <v>294</v>
      </c>
    </row>
    <row r="26" spans="1:13" ht="12.75">
      <c r="A26" s="39">
        <v>2013</v>
      </c>
      <c r="B26" s="42" t="s">
        <v>324</v>
      </c>
      <c r="C26" s="39">
        <v>1</v>
      </c>
      <c r="D26" s="43" t="str">
        <f>JLY!A33</f>
        <v>049</v>
      </c>
      <c r="E26" s="40">
        <f>ROUND(JLY!E33,2)</f>
        <v>0</v>
      </c>
      <c r="F26" s="41">
        <f>JLY!G33</f>
        <v>0.65</v>
      </c>
      <c r="G26" s="40">
        <f>ROUND(JLY!I33,2)</f>
        <v>0</v>
      </c>
      <c r="H26" s="40">
        <f>ROUND(JLY!K33,2)</f>
        <v>0</v>
      </c>
      <c r="I26" s="41">
        <f>JLY!M33</f>
        <v>0.304</v>
      </c>
      <c r="J26" s="40">
        <f>ROUND(JLY!O33,2)</f>
        <v>0</v>
      </c>
      <c r="K26" s="40">
        <f>ROUND(JLY!Q33,2)</f>
        <v>0</v>
      </c>
      <c r="L26" s="63" t="s">
        <v>323</v>
      </c>
      <c r="M26" t="s">
        <v>294</v>
      </c>
    </row>
    <row r="27" spans="1:13" ht="12.75">
      <c r="A27" s="39">
        <v>2013</v>
      </c>
      <c r="B27" s="42" t="s">
        <v>324</v>
      </c>
      <c r="C27" s="39">
        <v>1</v>
      </c>
      <c r="D27" s="43" t="str">
        <f>JLY!A34</f>
        <v>051</v>
      </c>
      <c r="E27" s="40">
        <f>ROUND(JLY!E34,2)</f>
        <v>0</v>
      </c>
      <c r="F27" s="41">
        <f>JLY!G34</f>
        <v>0.65</v>
      </c>
      <c r="G27" s="40">
        <f>ROUND(JLY!I34,2)</f>
        <v>0</v>
      </c>
      <c r="H27" s="40">
        <f>ROUND(JLY!K34,2)</f>
        <v>0</v>
      </c>
      <c r="I27" s="41">
        <f>JLY!M34</f>
        <v>0.3042</v>
      </c>
      <c r="J27" s="40">
        <f>ROUND(JLY!O34,2)</f>
        <v>0</v>
      </c>
      <c r="K27" s="40">
        <f>ROUND(JLY!Q34,2)</f>
        <v>0</v>
      </c>
      <c r="L27" s="63" t="s">
        <v>323</v>
      </c>
      <c r="M27" t="s">
        <v>294</v>
      </c>
    </row>
    <row r="28" spans="1:13" ht="12.75">
      <c r="A28" s="39">
        <v>2013</v>
      </c>
      <c r="B28" s="42" t="s">
        <v>324</v>
      </c>
      <c r="C28" s="39">
        <v>1</v>
      </c>
      <c r="D28" s="43" t="str">
        <f>JLY!A35</f>
        <v>053</v>
      </c>
      <c r="E28" s="40">
        <f>ROUND(JLY!E35,2)</f>
        <v>0</v>
      </c>
      <c r="F28" s="41">
        <f>JLY!G35</f>
        <v>0.65</v>
      </c>
      <c r="G28" s="40">
        <f>ROUND(JLY!I35,2)</f>
        <v>0</v>
      </c>
      <c r="H28" s="40">
        <f>ROUND(JLY!K35,2)</f>
        <v>0</v>
      </c>
      <c r="I28" s="41">
        <f>JLY!M35</f>
        <v>0.3358</v>
      </c>
      <c r="J28" s="40">
        <f>ROUND(JLY!O35,2)</f>
        <v>0</v>
      </c>
      <c r="K28" s="40">
        <f>ROUND(JLY!Q35,2)</f>
        <v>0</v>
      </c>
      <c r="L28" s="63" t="s">
        <v>323</v>
      </c>
      <c r="M28" t="s">
        <v>294</v>
      </c>
    </row>
    <row r="29" spans="1:13" ht="12.75">
      <c r="A29" s="39">
        <v>2013</v>
      </c>
      <c r="B29" s="42" t="s">
        <v>324</v>
      </c>
      <c r="C29" s="39">
        <v>1</v>
      </c>
      <c r="D29" s="43" t="str">
        <f>JLY!A36</f>
        <v>057</v>
      </c>
      <c r="E29" s="40">
        <f>ROUND(JLY!E36,2)</f>
        <v>0</v>
      </c>
      <c r="F29" s="41">
        <f>JLY!G36</f>
        <v>0.65</v>
      </c>
      <c r="G29" s="40">
        <f>ROUND(JLY!I36,2)</f>
        <v>0</v>
      </c>
      <c r="H29" s="40">
        <f>ROUND(JLY!K36,2)</f>
        <v>0</v>
      </c>
      <c r="I29" s="41">
        <f>JLY!M36</f>
        <v>0.3853</v>
      </c>
      <c r="J29" s="40">
        <f>ROUND(JLY!O36,2)</f>
        <v>0</v>
      </c>
      <c r="K29" s="40">
        <f>ROUND(JLY!Q36,2)</f>
        <v>0</v>
      </c>
      <c r="L29" s="63" t="s">
        <v>323</v>
      </c>
      <c r="M29" t="s">
        <v>294</v>
      </c>
    </row>
    <row r="30" spans="1:13" ht="12.75">
      <c r="A30" s="39">
        <v>2013</v>
      </c>
      <c r="B30" s="42" t="s">
        <v>324</v>
      </c>
      <c r="C30" s="39">
        <v>1</v>
      </c>
      <c r="D30" s="43" t="str">
        <f>JLY!A37</f>
        <v>059</v>
      </c>
      <c r="E30" s="40">
        <f>ROUND(JLY!E37,2)</f>
        <v>0</v>
      </c>
      <c r="F30" s="41">
        <f>JLY!G37</f>
        <v>0.65</v>
      </c>
      <c r="G30" s="40">
        <f>ROUND(JLY!I37,2)</f>
        <v>0</v>
      </c>
      <c r="H30" s="40">
        <f>ROUND(JLY!K37,2)</f>
        <v>0</v>
      </c>
      <c r="I30" s="41">
        <f>JLY!M37</f>
        <v>0.4611</v>
      </c>
      <c r="J30" s="40">
        <f>ROUND(JLY!O37,2)</f>
        <v>0</v>
      </c>
      <c r="K30" s="40">
        <f>ROUND(JLY!Q37,2)</f>
        <v>0</v>
      </c>
      <c r="L30" s="63" t="s">
        <v>323</v>
      </c>
      <c r="M30" t="s">
        <v>294</v>
      </c>
    </row>
    <row r="31" spans="1:13" ht="12.75">
      <c r="A31" s="39">
        <v>2013</v>
      </c>
      <c r="B31" s="42" t="s">
        <v>324</v>
      </c>
      <c r="C31" s="39">
        <v>1</v>
      </c>
      <c r="D31" s="43" t="str">
        <f>JLY!A38</f>
        <v>061</v>
      </c>
      <c r="E31" s="40">
        <f>ROUND(JLY!E38,2)</f>
        <v>0</v>
      </c>
      <c r="F31" s="41">
        <f>JLY!G38</f>
        <v>0.65</v>
      </c>
      <c r="G31" s="40">
        <f>ROUND(JLY!I38,2)</f>
        <v>0</v>
      </c>
      <c r="H31" s="40">
        <f>ROUND(JLY!K38,2)</f>
        <v>0</v>
      </c>
      <c r="I31" s="41">
        <f>JLY!M38</f>
        <v>0.4584</v>
      </c>
      <c r="J31" s="40">
        <f>ROUND(JLY!O38,2)</f>
        <v>0</v>
      </c>
      <c r="K31" s="40">
        <f>ROUND(JLY!Q38,2)</f>
        <v>0</v>
      </c>
      <c r="L31" s="63" t="s">
        <v>323</v>
      </c>
      <c r="M31" t="s">
        <v>294</v>
      </c>
    </row>
    <row r="32" spans="1:13" ht="12.75">
      <c r="A32" s="39">
        <v>2013</v>
      </c>
      <c r="B32" s="42" t="s">
        <v>324</v>
      </c>
      <c r="C32" s="39">
        <v>1</v>
      </c>
      <c r="D32" s="43" t="str">
        <f>JLY!A39</f>
        <v>063</v>
      </c>
      <c r="E32" s="40">
        <f>ROUND(JLY!E39,2)</f>
        <v>0</v>
      </c>
      <c r="F32" s="41">
        <f>JLY!G39</f>
        <v>0.65</v>
      </c>
      <c r="G32" s="40">
        <f>ROUND(JLY!I39,2)</f>
        <v>0</v>
      </c>
      <c r="H32" s="40">
        <f>ROUND(JLY!K39,2)</f>
        <v>0</v>
      </c>
      <c r="I32" s="41">
        <f>JLY!M39</f>
        <v>0.2324</v>
      </c>
      <c r="J32" s="40">
        <f>ROUND(JLY!O39,2)</f>
        <v>0</v>
      </c>
      <c r="K32" s="40">
        <f>ROUND(JLY!Q39,2)</f>
        <v>0</v>
      </c>
      <c r="L32" s="63" t="s">
        <v>323</v>
      </c>
      <c r="M32" t="s">
        <v>294</v>
      </c>
    </row>
    <row r="33" spans="1:13" ht="12.75">
      <c r="A33" s="39">
        <v>2013</v>
      </c>
      <c r="B33" s="42" t="s">
        <v>324</v>
      </c>
      <c r="C33" s="39">
        <v>1</v>
      </c>
      <c r="D33" s="43" t="str">
        <f>JLY!A40</f>
        <v>065</v>
      </c>
      <c r="E33" s="40">
        <f>ROUND(JLY!E40,2)</f>
        <v>0</v>
      </c>
      <c r="F33" s="41">
        <f>JLY!G40</f>
        <v>0.65</v>
      </c>
      <c r="G33" s="40">
        <f>ROUND(JLY!I40,2)</f>
        <v>0</v>
      </c>
      <c r="H33" s="40">
        <f>ROUND(JLY!K40,2)</f>
        <v>0</v>
      </c>
      <c r="I33" s="41">
        <f>JLY!M40</f>
        <v>0.3811</v>
      </c>
      <c r="J33" s="40">
        <f>ROUND(JLY!O40,2)</f>
        <v>0</v>
      </c>
      <c r="K33" s="40">
        <f>ROUND(JLY!Q40,2)</f>
        <v>0</v>
      </c>
      <c r="L33" s="63" t="s">
        <v>323</v>
      </c>
      <c r="M33" t="s">
        <v>294</v>
      </c>
    </row>
    <row r="34" spans="1:13" ht="12.75">
      <c r="A34" s="39">
        <v>2013</v>
      </c>
      <c r="B34" s="42" t="s">
        <v>324</v>
      </c>
      <c r="C34" s="39">
        <v>1</v>
      </c>
      <c r="D34" s="43" t="str">
        <f>JLY!A41</f>
        <v>067</v>
      </c>
      <c r="E34" s="40">
        <f>ROUND(JLY!E41,2)</f>
        <v>0</v>
      </c>
      <c r="F34" s="41">
        <f>JLY!G41</f>
        <v>0.65</v>
      </c>
      <c r="G34" s="40">
        <f>ROUND(JLY!I41,2)</f>
        <v>0</v>
      </c>
      <c r="H34" s="40">
        <f>ROUND(JLY!K41,2)</f>
        <v>0</v>
      </c>
      <c r="I34" s="41">
        <f>JLY!M41</f>
        <v>0.283</v>
      </c>
      <c r="J34" s="40">
        <f>ROUND(JLY!O41,2)</f>
        <v>0</v>
      </c>
      <c r="K34" s="40">
        <f>ROUND(JLY!Q41,2)</f>
        <v>0</v>
      </c>
      <c r="L34" s="63" t="s">
        <v>323</v>
      </c>
      <c r="M34" t="s">
        <v>294</v>
      </c>
    </row>
    <row r="35" spans="1:13" ht="12.75">
      <c r="A35" s="39">
        <v>2013</v>
      </c>
      <c r="B35" s="42" t="s">
        <v>324</v>
      </c>
      <c r="C35" s="39">
        <v>1</v>
      </c>
      <c r="D35" s="43" t="str">
        <f>JLY!A42</f>
        <v>069</v>
      </c>
      <c r="E35" s="40">
        <f>ROUND(JLY!E42,2)</f>
        <v>0</v>
      </c>
      <c r="F35" s="41">
        <f>JLY!G42</f>
        <v>0.65</v>
      </c>
      <c r="G35" s="40">
        <f>ROUND(JLY!I42,2)</f>
        <v>0</v>
      </c>
      <c r="H35" s="40">
        <f>ROUND(JLY!K42,2)</f>
        <v>0</v>
      </c>
      <c r="I35" s="41">
        <f>JLY!M42</f>
        <v>0.4348</v>
      </c>
      <c r="J35" s="40">
        <f>ROUND(JLY!O42,2)</f>
        <v>0</v>
      </c>
      <c r="K35" s="40">
        <f>ROUND(JLY!Q42,2)</f>
        <v>0</v>
      </c>
      <c r="L35" s="63" t="s">
        <v>323</v>
      </c>
      <c r="M35" t="s">
        <v>294</v>
      </c>
    </row>
    <row r="36" spans="1:13" ht="12.75">
      <c r="A36" s="39">
        <v>2013</v>
      </c>
      <c r="B36" s="42" t="s">
        <v>324</v>
      </c>
      <c r="C36" s="39">
        <v>1</v>
      </c>
      <c r="D36" s="43" t="str">
        <f>JLY!A43</f>
        <v>071</v>
      </c>
      <c r="E36" s="40">
        <f>ROUND(JLY!E43,2)</f>
        <v>0</v>
      </c>
      <c r="F36" s="41">
        <f>JLY!G43</f>
        <v>0.65</v>
      </c>
      <c r="G36" s="40">
        <f>ROUND(JLY!I43,2)</f>
        <v>0</v>
      </c>
      <c r="H36" s="40">
        <f>ROUND(JLY!K43,2)</f>
        <v>0</v>
      </c>
      <c r="I36" s="41">
        <f>JLY!M43</f>
        <v>0.2898</v>
      </c>
      <c r="J36" s="40">
        <f>ROUND(JLY!O43,2)</f>
        <v>0</v>
      </c>
      <c r="K36" s="40">
        <f>ROUND(JLY!Q43,2)</f>
        <v>0</v>
      </c>
      <c r="L36" s="63" t="s">
        <v>323</v>
      </c>
      <c r="M36" t="s">
        <v>294</v>
      </c>
    </row>
    <row r="37" spans="1:13" ht="12.75">
      <c r="A37" s="39">
        <v>2013</v>
      </c>
      <c r="B37" s="42" t="s">
        <v>324</v>
      </c>
      <c r="C37" s="39">
        <v>1</v>
      </c>
      <c r="D37" s="43" t="str">
        <f>JLY!A44</f>
        <v>073</v>
      </c>
      <c r="E37" s="40">
        <f>ROUND(JLY!E44,2)</f>
        <v>0</v>
      </c>
      <c r="F37" s="41">
        <f>JLY!G44</f>
        <v>0.65</v>
      </c>
      <c r="G37" s="40">
        <f>ROUND(JLY!I44,2)</f>
        <v>0</v>
      </c>
      <c r="H37" s="40">
        <f>ROUND(JLY!K44,2)</f>
        <v>0</v>
      </c>
      <c r="I37" s="41">
        <f>JLY!M44</f>
        <v>0.3687</v>
      </c>
      <c r="J37" s="40">
        <f>ROUND(JLY!O44,2)</f>
        <v>0</v>
      </c>
      <c r="K37" s="40">
        <f>ROUND(JLY!Q44,2)</f>
        <v>0</v>
      </c>
      <c r="L37" s="63" t="s">
        <v>323</v>
      </c>
      <c r="M37" t="s">
        <v>294</v>
      </c>
    </row>
    <row r="38" spans="1:13" ht="12.75">
      <c r="A38" s="39">
        <v>2013</v>
      </c>
      <c r="B38" s="42" t="s">
        <v>324</v>
      </c>
      <c r="C38" s="39">
        <v>1</v>
      </c>
      <c r="D38" s="43" t="str">
        <f>JLY!A45</f>
        <v>075</v>
      </c>
      <c r="E38" s="40">
        <f>ROUND(JLY!E45,2)</f>
        <v>0</v>
      </c>
      <c r="F38" s="41">
        <f>JLY!G45</f>
        <v>0.65</v>
      </c>
      <c r="G38" s="40">
        <f>ROUND(JLY!I45,2)</f>
        <v>0</v>
      </c>
      <c r="H38" s="40">
        <f>ROUND(JLY!K45,2)</f>
        <v>0</v>
      </c>
      <c r="I38" s="41">
        <f>JLY!M45</f>
        <v>0.4871</v>
      </c>
      <c r="J38" s="40">
        <f>ROUND(JLY!O45,2)</f>
        <v>0</v>
      </c>
      <c r="K38" s="40">
        <f>ROUND(JLY!Q45,2)</f>
        <v>0</v>
      </c>
      <c r="L38" s="63" t="s">
        <v>323</v>
      </c>
      <c r="M38" t="s">
        <v>294</v>
      </c>
    </row>
    <row r="39" spans="1:13" ht="12.75">
      <c r="A39" s="39">
        <v>2013</v>
      </c>
      <c r="B39" s="42" t="s">
        <v>324</v>
      </c>
      <c r="C39" s="39">
        <v>1</v>
      </c>
      <c r="D39" s="43" t="str">
        <f>JLY!A46</f>
        <v>077</v>
      </c>
      <c r="E39" s="40">
        <f>ROUND(JLY!E46,2)</f>
        <v>0</v>
      </c>
      <c r="F39" s="41">
        <f>JLY!G46</f>
        <v>0.65</v>
      </c>
      <c r="G39" s="40">
        <f>ROUND(JLY!I46,2)</f>
        <v>0</v>
      </c>
      <c r="H39" s="40">
        <f>ROUND(JLY!K46,2)</f>
        <v>0</v>
      </c>
      <c r="I39" s="41">
        <f>JLY!M46</f>
        <v>0.2109</v>
      </c>
      <c r="J39" s="40">
        <f>ROUND(JLY!O46,2)</f>
        <v>0</v>
      </c>
      <c r="K39" s="40">
        <f>ROUND(JLY!Q46,2)</f>
        <v>0</v>
      </c>
      <c r="L39" s="63" t="s">
        <v>323</v>
      </c>
      <c r="M39" t="s">
        <v>294</v>
      </c>
    </row>
    <row r="40" spans="1:13" ht="12.75">
      <c r="A40" s="39">
        <v>2013</v>
      </c>
      <c r="B40" s="42" t="s">
        <v>324</v>
      </c>
      <c r="C40" s="39">
        <v>1</v>
      </c>
      <c r="D40" s="43" t="str">
        <f>JLY!A47</f>
        <v>079</v>
      </c>
      <c r="E40" s="40">
        <f>ROUND(JLY!E47,2)</f>
        <v>0</v>
      </c>
      <c r="F40" s="41">
        <f>JLY!G47</f>
        <v>0.65</v>
      </c>
      <c r="G40" s="40">
        <f>ROUND(JLY!I47,2)</f>
        <v>0</v>
      </c>
      <c r="H40" s="40">
        <f>ROUND(JLY!K47,2)</f>
        <v>0</v>
      </c>
      <c r="I40" s="41">
        <f>JLY!M47</f>
        <v>0.3471</v>
      </c>
      <c r="J40" s="40">
        <f>ROUND(JLY!O47,2)</f>
        <v>0</v>
      </c>
      <c r="K40" s="40">
        <f>ROUND(JLY!Q47,2)</f>
        <v>0</v>
      </c>
      <c r="L40" s="63" t="s">
        <v>323</v>
      </c>
      <c r="M40" t="s">
        <v>294</v>
      </c>
    </row>
    <row r="41" spans="1:13" ht="12.75">
      <c r="A41" s="39">
        <v>2013</v>
      </c>
      <c r="B41" s="42" t="s">
        <v>324</v>
      </c>
      <c r="C41" s="39">
        <v>1</v>
      </c>
      <c r="D41" s="43" t="str">
        <f>JLY!A48</f>
        <v>081</v>
      </c>
      <c r="E41" s="40">
        <f>ROUND(JLY!E48,2)</f>
        <v>0</v>
      </c>
      <c r="F41" s="41">
        <f>JLY!G48</f>
        <v>0.65</v>
      </c>
      <c r="G41" s="40">
        <f>ROUND(JLY!I48,2)</f>
        <v>0</v>
      </c>
      <c r="H41" s="40">
        <f>ROUND(JLY!K48,2)</f>
        <v>0</v>
      </c>
      <c r="I41" s="41">
        <f>JLY!M48</f>
        <v>0.2266</v>
      </c>
      <c r="J41" s="40">
        <f>ROUND(JLY!O48,2)</f>
        <v>0</v>
      </c>
      <c r="K41" s="40">
        <f>ROUND(JLY!Q48,2)</f>
        <v>0</v>
      </c>
      <c r="L41" s="63" t="s">
        <v>323</v>
      </c>
      <c r="M41" t="s">
        <v>294</v>
      </c>
    </row>
    <row r="42" spans="1:13" ht="12.75">
      <c r="A42" s="39">
        <v>2013</v>
      </c>
      <c r="B42" s="42" t="s">
        <v>324</v>
      </c>
      <c r="C42" s="39">
        <v>1</v>
      </c>
      <c r="D42" s="43" t="str">
        <f>JLY!A49</f>
        <v>083</v>
      </c>
      <c r="E42" s="40">
        <f>ROUND(JLY!E49,2)</f>
        <v>0</v>
      </c>
      <c r="F42" s="41">
        <f>JLY!G49</f>
        <v>0.65</v>
      </c>
      <c r="G42" s="40">
        <f>ROUND(JLY!I49,2)</f>
        <v>0</v>
      </c>
      <c r="H42" s="40">
        <f>ROUND(JLY!K49,2)</f>
        <v>0</v>
      </c>
      <c r="I42" s="41">
        <f>JLY!M49</f>
        <v>0.2335</v>
      </c>
      <c r="J42" s="40">
        <f>ROUND(JLY!O49,2)</f>
        <v>0</v>
      </c>
      <c r="K42" s="40">
        <f>ROUND(JLY!Q49,2)</f>
        <v>0</v>
      </c>
      <c r="L42" s="63" t="s">
        <v>323</v>
      </c>
      <c r="M42" t="s">
        <v>294</v>
      </c>
    </row>
    <row r="43" spans="1:13" ht="12.75">
      <c r="A43" s="39">
        <v>2013</v>
      </c>
      <c r="B43" s="42" t="s">
        <v>324</v>
      </c>
      <c r="C43" s="39">
        <v>1</v>
      </c>
      <c r="D43" s="43" t="str">
        <f>JLY!A50</f>
        <v>085</v>
      </c>
      <c r="E43" s="40">
        <f>ROUND(JLY!E50,2)</f>
        <v>326.5</v>
      </c>
      <c r="F43" s="41">
        <f>JLY!G50</f>
        <v>0.65</v>
      </c>
      <c r="G43" s="40">
        <f>ROUND(JLY!I50,2)</f>
        <v>212.23</v>
      </c>
      <c r="H43" s="40">
        <f>ROUND(JLY!K50,2)</f>
        <v>114.28</v>
      </c>
      <c r="I43" s="41">
        <f>JLY!M50</f>
        <v>0.4444</v>
      </c>
      <c r="J43" s="40">
        <f>ROUND(JLY!O50,2)</f>
        <v>50.78</v>
      </c>
      <c r="K43" s="40">
        <f>ROUND(JLY!Q50,2)</f>
        <v>63.49</v>
      </c>
      <c r="L43" s="63" t="s">
        <v>323</v>
      </c>
      <c r="M43" t="s">
        <v>294</v>
      </c>
    </row>
    <row r="44" spans="1:13" ht="12.75">
      <c r="A44" s="39">
        <v>2013</v>
      </c>
      <c r="B44" s="42" t="s">
        <v>324</v>
      </c>
      <c r="C44" s="39">
        <v>1</v>
      </c>
      <c r="D44" s="43" t="str">
        <f>JLY!A51</f>
        <v>087</v>
      </c>
      <c r="E44" s="40">
        <f>ROUND(JLY!E51,2)</f>
        <v>0</v>
      </c>
      <c r="F44" s="41">
        <f>JLY!G51</f>
        <v>0.65</v>
      </c>
      <c r="G44" s="40">
        <f>ROUND(JLY!I51,2)</f>
        <v>0</v>
      </c>
      <c r="H44" s="40">
        <f>ROUND(JLY!K51,2)</f>
        <v>0</v>
      </c>
      <c r="I44" s="41">
        <f>JLY!M51</f>
        <v>0.3755</v>
      </c>
      <c r="J44" s="40">
        <f>ROUND(JLY!O51,2)</f>
        <v>0</v>
      </c>
      <c r="K44" s="40">
        <f>ROUND(JLY!Q51,2)</f>
        <v>0</v>
      </c>
      <c r="L44" s="63" t="s">
        <v>323</v>
      </c>
      <c r="M44" t="s">
        <v>294</v>
      </c>
    </row>
    <row r="45" spans="1:13" ht="12.75">
      <c r="A45" s="39">
        <v>2013</v>
      </c>
      <c r="B45" s="42" t="s">
        <v>324</v>
      </c>
      <c r="C45" s="39">
        <v>1</v>
      </c>
      <c r="D45" s="43" t="str">
        <f>JLY!A52</f>
        <v>089</v>
      </c>
      <c r="E45" s="40">
        <f>ROUND(JLY!E52,2)</f>
        <v>0</v>
      </c>
      <c r="F45" s="41">
        <f>JLY!G52</f>
        <v>0.65</v>
      </c>
      <c r="G45" s="40">
        <f>ROUND(JLY!I52,2)</f>
        <v>0</v>
      </c>
      <c r="H45" s="40">
        <f>ROUND(JLY!K52,2)</f>
        <v>0</v>
      </c>
      <c r="I45" s="41">
        <f>JLY!M52</f>
        <v>0.2786</v>
      </c>
      <c r="J45" s="40">
        <f>ROUND(JLY!O52,2)</f>
        <v>0</v>
      </c>
      <c r="K45" s="40">
        <f>ROUND(JLY!Q52,2)</f>
        <v>0</v>
      </c>
      <c r="L45" s="63" t="s">
        <v>323</v>
      </c>
      <c r="M45" t="s">
        <v>294</v>
      </c>
    </row>
    <row r="46" spans="1:13" ht="12.75">
      <c r="A46" s="39">
        <v>2013</v>
      </c>
      <c r="B46" s="42" t="s">
        <v>324</v>
      </c>
      <c r="C46" s="39">
        <v>1</v>
      </c>
      <c r="D46" s="43" t="str">
        <f>JLY!A53</f>
        <v>091</v>
      </c>
      <c r="E46" s="40">
        <f>ROUND(JLY!E53,2)</f>
        <v>0</v>
      </c>
      <c r="F46" s="41">
        <f>JLY!G53</f>
        <v>0.65</v>
      </c>
      <c r="G46" s="40">
        <f>ROUND(JLY!I53,2)</f>
        <v>0</v>
      </c>
      <c r="H46" s="40">
        <f>ROUND(JLY!K53,2)</f>
        <v>0</v>
      </c>
      <c r="I46" s="41">
        <f>JLY!M53</f>
        <v>0.3822</v>
      </c>
      <c r="J46" s="40">
        <f>ROUND(JLY!O53,2)</f>
        <v>0</v>
      </c>
      <c r="K46" s="40">
        <f>ROUND(JLY!Q53,2)</f>
        <v>0</v>
      </c>
      <c r="L46" s="63" t="s">
        <v>323</v>
      </c>
      <c r="M46" t="s">
        <v>294</v>
      </c>
    </row>
    <row r="47" spans="1:13" ht="12.75">
      <c r="A47" s="39">
        <v>2013</v>
      </c>
      <c r="B47" s="42" t="s">
        <v>324</v>
      </c>
      <c r="C47" s="39">
        <v>1</v>
      </c>
      <c r="D47" s="43" t="str">
        <f>JLY!A54</f>
        <v>093</v>
      </c>
      <c r="E47" s="40">
        <f>ROUND(JLY!E54,2)</f>
        <v>0</v>
      </c>
      <c r="F47" s="41">
        <f>JLY!G54</f>
        <v>0.65</v>
      </c>
      <c r="G47" s="40">
        <f>ROUND(JLY!I54,2)</f>
        <v>0</v>
      </c>
      <c r="H47" s="40">
        <f>ROUND(JLY!K54,2)</f>
        <v>0</v>
      </c>
      <c r="I47" s="41">
        <f>JLY!M54</f>
        <v>0.3613</v>
      </c>
      <c r="J47" s="40">
        <f>ROUND(JLY!O54,2)</f>
        <v>0</v>
      </c>
      <c r="K47" s="40">
        <f>ROUND(JLY!Q54,2)</f>
        <v>0</v>
      </c>
      <c r="L47" s="63" t="s">
        <v>323</v>
      </c>
      <c r="M47" t="s">
        <v>294</v>
      </c>
    </row>
    <row r="48" spans="1:13" ht="12.75">
      <c r="A48" s="39">
        <v>2013</v>
      </c>
      <c r="B48" s="42" t="s">
        <v>324</v>
      </c>
      <c r="C48" s="39">
        <v>1</v>
      </c>
      <c r="D48" s="43" t="str">
        <f>JLY!A55</f>
        <v>095</v>
      </c>
      <c r="E48" s="40">
        <f>ROUND(JLY!E55,2)</f>
        <v>0</v>
      </c>
      <c r="F48" s="41">
        <f>JLY!G55</f>
        <v>0.65</v>
      </c>
      <c r="G48" s="40">
        <f>ROUND(JLY!I55,2)</f>
        <v>0</v>
      </c>
      <c r="H48" s="40">
        <f>ROUND(JLY!K55,2)</f>
        <v>0</v>
      </c>
      <c r="I48" s="41">
        <f>JLY!M55</f>
        <v>0.4483</v>
      </c>
      <c r="J48" s="40">
        <f>ROUND(JLY!O55,2)</f>
        <v>0</v>
      </c>
      <c r="K48" s="40">
        <f>ROUND(JLY!Q55,2)</f>
        <v>0</v>
      </c>
      <c r="L48" s="63" t="s">
        <v>323</v>
      </c>
      <c r="M48" t="s">
        <v>294</v>
      </c>
    </row>
    <row r="49" spans="1:13" ht="12.75">
      <c r="A49" s="39">
        <v>2013</v>
      </c>
      <c r="B49" s="42" t="s">
        <v>324</v>
      </c>
      <c r="C49" s="39">
        <v>1</v>
      </c>
      <c r="D49" s="43" t="str">
        <f>JLY!A56</f>
        <v>097</v>
      </c>
      <c r="E49" s="40">
        <f>ROUND(JLY!E56,2)</f>
        <v>0</v>
      </c>
      <c r="F49" s="41">
        <f>JLY!G56</f>
        <v>0.65</v>
      </c>
      <c r="G49" s="40">
        <f>ROUND(JLY!I56,2)</f>
        <v>0</v>
      </c>
      <c r="H49" s="40">
        <f>ROUND(JLY!K56,2)</f>
        <v>0</v>
      </c>
      <c r="I49" s="41">
        <f>JLY!M56</f>
        <v>0.3144</v>
      </c>
      <c r="J49" s="40">
        <f>ROUND(JLY!O56,2)</f>
        <v>0</v>
      </c>
      <c r="K49" s="40">
        <f>ROUND(JLY!Q56,2)</f>
        <v>0</v>
      </c>
      <c r="L49" s="63" t="s">
        <v>323</v>
      </c>
      <c r="M49" t="s">
        <v>294</v>
      </c>
    </row>
    <row r="50" spans="1:13" ht="12.75">
      <c r="A50" s="39">
        <v>2013</v>
      </c>
      <c r="B50" s="42" t="s">
        <v>324</v>
      </c>
      <c r="C50" s="39">
        <v>1</v>
      </c>
      <c r="D50" s="43" t="str">
        <f>JLY!A57</f>
        <v>099</v>
      </c>
      <c r="E50" s="40">
        <f>ROUND(JLY!E57,2)</f>
        <v>0</v>
      </c>
      <c r="F50" s="41">
        <f>JLY!G57</f>
        <v>0.65</v>
      </c>
      <c r="G50" s="40">
        <f>ROUND(JLY!I57,2)</f>
        <v>0</v>
      </c>
      <c r="H50" s="40">
        <f>ROUND(JLY!K57,2)</f>
        <v>0</v>
      </c>
      <c r="I50" s="41">
        <f>JLY!M57</f>
        <v>0.3627</v>
      </c>
      <c r="J50" s="40">
        <f>ROUND(JLY!O57,2)</f>
        <v>0</v>
      </c>
      <c r="K50" s="40">
        <f>ROUND(JLY!Q57,2)</f>
        <v>0</v>
      </c>
      <c r="L50" s="63" t="s">
        <v>323</v>
      </c>
      <c r="M50" t="s">
        <v>294</v>
      </c>
    </row>
    <row r="51" spans="1:13" ht="12.75">
      <c r="A51" s="39">
        <v>2013</v>
      </c>
      <c r="B51" s="42" t="s">
        <v>324</v>
      </c>
      <c r="C51" s="39">
        <v>1</v>
      </c>
      <c r="D51" s="43" t="str">
        <f>JLY!A58</f>
        <v>101</v>
      </c>
      <c r="E51" s="40">
        <f>ROUND(JLY!E58,2)</f>
        <v>0</v>
      </c>
      <c r="F51" s="41">
        <f>JLY!G58</f>
        <v>0.65</v>
      </c>
      <c r="G51" s="40">
        <f>ROUND(JLY!I58,2)</f>
        <v>0</v>
      </c>
      <c r="H51" s="40">
        <f>ROUND(JLY!K58,2)</f>
        <v>0</v>
      </c>
      <c r="I51" s="41">
        <f>JLY!M58</f>
        <v>0.3853</v>
      </c>
      <c r="J51" s="40">
        <f>ROUND(JLY!O58,2)</f>
        <v>0</v>
      </c>
      <c r="K51" s="40">
        <f>ROUND(JLY!Q58,2)</f>
        <v>0</v>
      </c>
      <c r="L51" s="63" t="s">
        <v>323</v>
      </c>
      <c r="M51" t="s">
        <v>294</v>
      </c>
    </row>
    <row r="52" spans="1:13" ht="12.75">
      <c r="A52" s="39">
        <v>2013</v>
      </c>
      <c r="B52" s="42" t="s">
        <v>324</v>
      </c>
      <c r="C52" s="39">
        <v>1</v>
      </c>
      <c r="D52" s="43" t="str">
        <f>JLY!A59</f>
        <v>103</v>
      </c>
      <c r="E52" s="40">
        <f>ROUND(JLY!E59,2)</f>
        <v>0</v>
      </c>
      <c r="F52" s="41">
        <f>JLY!G59</f>
        <v>0.65</v>
      </c>
      <c r="G52" s="40">
        <f>ROUND(JLY!I59,2)</f>
        <v>0</v>
      </c>
      <c r="H52" s="40">
        <f>ROUND(JLY!K59,2)</f>
        <v>0</v>
      </c>
      <c r="I52" s="41">
        <f>JLY!M59</f>
        <v>0.4391</v>
      </c>
      <c r="J52" s="40">
        <f>ROUND(JLY!O59,2)</f>
        <v>0</v>
      </c>
      <c r="K52" s="40">
        <f>ROUND(JLY!Q59,2)</f>
        <v>0</v>
      </c>
      <c r="L52" s="63" t="s">
        <v>323</v>
      </c>
      <c r="M52" t="s">
        <v>294</v>
      </c>
    </row>
    <row r="53" spans="1:13" ht="12.75">
      <c r="A53" s="39">
        <v>2013</v>
      </c>
      <c r="B53" s="42" t="s">
        <v>324</v>
      </c>
      <c r="C53" s="39">
        <v>1</v>
      </c>
      <c r="D53" s="43" t="str">
        <f>JLY!A60</f>
        <v>105</v>
      </c>
      <c r="E53" s="40">
        <f>ROUND(JLY!E60,2)</f>
        <v>0</v>
      </c>
      <c r="F53" s="41">
        <f>JLY!G60</f>
        <v>0.65</v>
      </c>
      <c r="G53" s="40">
        <f>ROUND(JLY!I60,2)</f>
        <v>0</v>
      </c>
      <c r="H53" s="40">
        <f>ROUND(JLY!K60,2)</f>
        <v>0</v>
      </c>
      <c r="I53" s="41">
        <f>JLY!M60</f>
        <v>0.2245</v>
      </c>
      <c r="J53" s="40">
        <f>ROUND(JLY!O60,2)</f>
        <v>0</v>
      </c>
      <c r="K53" s="40">
        <f>ROUND(JLY!Q60,2)</f>
        <v>0</v>
      </c>
      <c r="L53" s="63" t="s">
        <v>323</v>
      </c>
      <c r="M53" t="s">
        <v>294</v>
      </c>
    </row>
    <row r="54" spans="1:13" ht="12.75">
      <c r="A54" s="39">
        <v>2013</v>
      </c>
      <c r="B54" s="42" t="s">
        <v>324</v>
      </c>
      <c r="C54" s="39">
        <v>1</v>
      </c>
      <c r="D54" s="43" t="str">
        <f>JLY!A61</f>
        <v>107</v>
      </c>
      <c r="E54" s="40">
        <f>ROUND(JLY!E61,2)</f>
        <v>0</v>
      </c>
      <c r="F54" s="41">
        <f>JLY!G61</f>
        <v>0.65</v>
      </c>
      <c r="G54" s="40">
        <f>ROUND(JLY!I61,2)</f>
        <v>0</v>
      </c>
      <c r="H54" s="40">
        <f>ROUND(JLY!K61,2)</f>
        <v>0</v>
      </c>
      <c r="I54" s="41">
        <f>JLY!M61</f>
        <v>0.4764</v>
      </c>
      <c r="J54" s="40">
        <f>ROUND(JLY!O61,2)</f>
        <v>0</v>
      </c>
      <c r="K54" s="40">
        <f>ROUND(JLY!Q61,2)</f>
        <v>0</v>
      </c>
      <c r="L54" s="63" t="s">
        <v>323</v>
      </c>
      <c r="M54" t="s">
        <v>294</v>
      </c>
    </row>
    <row r="55" spans="1:13" ht="12.75">
      <c r="A55" s="39">
        <v>2013</v>
      </c>
      <c r="B55" s="42" t="s">
        <v>324</v>
      </c>
      <c r="C55" s="39">
        <v>1</v>
      </c>
      <c r="D55" s="43" t="str">
        <f>JLY!A62</f>
        <v>109</v>
      </c>
      <c r="E55" s="40">
        <f>ROUND(JLY!E62,2)</f>
        <v>0</v>
      </c>
      <c r="F55" s="41">
        <f>JLY!G62</f>
        <v>0.65</v>
      </c>
      <c r="G55" s="40">
        <f>ROUND(JLY!I62,2)</f>
        <v>0</v>
      </c>
      <c r="H55" s="40">
        <f>ROUND(JLY!K62,2)</f>
        <v>0</v>
      </c>
      <c r="I55" s="41">
        <f>JLY!M62</f>
        <v>0.4401</v>
      </c>
      <c r="J55" s="40">
        <f>ROUND(JLY!O62,2)</f>
        <v>0</v>
      </c>
      <c r="K55" s="40">
        <f>ROUND(JLY!Q62,2)</f>
        <v>0</v>
      </c>
      <c r="L55" s="63" t="s">
        <v>323</v>
      </c>
      <c r="M55" t="s">
        <v>294</v>
      </c>
    </row>
    <row r="56" spans="1:13" ht="12.75">
      <c r="A56" s="39">
        <v>2013</v>
      </c>
      <c r="B56" s="42" t="s">
        <v>324</v>
      </c>
      <c r="C56" s="39">
        <v>1</v>
      </c>
      <c r="D56" s="43" t="str">
        <f>JLY!A63</f>
        <v>111</v>
      </c>
      <c r="E56" s="40">
        <f>ROUND(JLY!E63,2)</f>
        <v>0</v>
      </c>
      <c r="F56" s="41">
        <f>JLY!G63</f>
        <v>0.65</v>
      </c>
      <c r="G56" s="40">
        <f>ROUND(JLY!I63,2)</f>
        <v>0</v>
      </c>
      <c r="H56" s="40">
        <f>ROUND(JLY!K63,2)</f>
        <v>0</v>
      </c>
      <c r="I56" s="41">
        <f>JLY!M63</f>
        <v>0.1698</v>
      </c>
      <c r="J56" s="40">
        <f>ROUND(JLY!O63,2)</f>
        <v>0</v>
      </c>
      <c r="K56" s="40">
        <f>ROUND(JLY!Q63,2)</f>
        <v>0</v>
      </c>
      <c r="L56" s="63" t="s">
        <v>323</v>
      </c>
      <c r="M56" t="s">
        <v>294</v>
      </c>
    </row>
    <row r="57" spans="1:13" ht="12.75">
      <c r="A57" s="39">
        <v>2013</v>
      </c>
      <c r="B57" s="42" t="s">
        <v>324</v>
      </c>
      <c r="C57" s="39">
        <v>1</v>
      </c>
      <c r="D57" s="43" t="str">
        <f>JLY!A64</f>
        <v>113</v>
      </c>
      <c r="E57" s="40">
        <f>ROUND(JLY!E64,2)</f>
        <v>0</v>
      </c>
      <c r="F57" s="41">
        <f>JLY!G64</f>
        <v>0.65</v>
      </c>
      <c r="G57" s="40">
        <f>ROUND(JLY!I64,2)</f>
        <v>0</v>
      </c>
      <c r="H57" s="40">
        <f>ROUND(JLY!K64,2)</f>
        <v>0</v>
      </c>
      <c r="I57" s="41">
        <f>JLY!M64</f>
        <v>0.3355</v>
      </c>
      <c r="J57" s="40">
        <f>ROUND(JLY!O64,2)</f>
        <v>0</v>
      </c>
      <c r="K57" s="40">
        <f>ROUND(JLY!Q64,2)</f>
        <v>0</v>
      </c>
      <c r="L57" s="63" t="s">
        <v>323</v>
      </c>
      <c r="M57" t="s">
        <v>294</v>
      </c>
    </row>
    <row r="58" spans="1:13" ht="12.75">
      <c r="A58" s="39">
        <v>2013</v>
      </c>
      <c r="B58" s="42" t="s">
        <v>324</v>
      </c>
      <c r="C58" s="39">
        <v>1</v>
      </c>
      <c r="D58" s="43" t="str">
        <f>JLY!A65</f>
        <v>115</v>
      </c>
      <c r="E58" s="40">
        <f>ROUND(JLY!E65,2)</f>
        <v>0</v>
      </c>
      <c r="F58" s="41">
        <f>JLY!G65</f>
        <v>0.65</v>
      </c>
      <c r="G58" s="40">
        <f>ROUND(JLY!I65,2)</f>
        <v>0</v>
      </c>
      <c r="H58" s="40">
        <f>ROUND(JLY!K65,2)</f>
        <v>0</v>
      </c>
      <c r="I58" s="41">
        <f>JLY!M65</f>
        <v>0.4271</v>
      </c>
      <c r="J58" s="40">
        <f>ROUND(JLY!O65,2)</f>
        <v>0</v>
      </c>
      <c r="K58" s="40">
        <f>ROUND(JLY!Q65,2)</f>
        <v>0</v>
      </c>
      <c r="L58" s="63" t="s">
        <v>323</v>
      </c>
      <c r="M58" t="s">
        <v>294</v>
      </c>
    </row>
    <row r="59" spans="1:13" ht="12.75">
      <c r="A59" s="39">
        <v>2013</v>
      </c>
      <c r="B59" s="42" t="s">
        <v>324</v>
      </c>
      <c r="C59" s="39">
        <v>1</v>
      </c>
      <c r="D59" s="43" t="str">
        <f>JLY!A66</f>
        <v>117</v>
      </c>
      <c r="E59" s="40">
        <f>ROUND(JLY!E66,2)</f>
        <v>0</v>
      </c>
      <c r="F59" s="41">
        <f>JLY!G66</f>
        <v>0.65</v>
      </c>
      <c r="G59" s="40">
        <f>ROUND(JLY!I66,2)</f>
        <v>0</v>
      </c>
      <c r="H59" s="40">
        <f>ROUND(JLY!K66,2)</f>
        <v>0</v>
      </c>
      <c r="I59" s="41">
        <f>JLY!M66</f>
        <v>0.2286</v>
      </c>
      <c r="J59" s="40">
        <f>ROUND(JLY!O66,2)</f>
        <v>0</v>
      </c>
      <c r="K59" s="40">
        <f>ROUND(JLY!Q66,2)</f>
        <v>0</v>
      </c>
      <c r="L59" s="63" t="s">
        <v>323</v>
      </c>
      <c r="M59" t="s">
        <v>294</v>
      </c>
    </row>
    <row r="60" spans="1:13" ht="12.75">
      <c r="A60" s="39">
        <v>2013</v>
      </c>
      <c r="B60" s="42" t="s">
        <v>324</v>
      </c>
      <c r="C60" s="39">
        <v>1</v>
      </c>
      <c r="D60" s="43" t="str">
        <f>JLY!A67</f>
        <v>119</v>
      </c>
      <c r="E60" s="40">
        <f>ROUND(JLY!E67,2)</f>
        <v>0</v>
      </c>
      <c r="F60" s="41">
        <f>JLY!G67</f>
        <v>0.65</v>
      </c>
      <c r="G60" s="40">
        <f>ROUND(JLY!I67,2)</f>
        <v>0</v>
      </c>
      <c r="H60" s="40">
        <f>ROUND(JLY!K67,2)</f>
        <v>0</v>
      </c>
      <c r="I60" s="41">
        <f>JLY!M67</f>
        <v>0.4333</v>
      </c>
      <c r="J60" s="40">
        <f>ROUND(JLY!O67,2)</f>
        <v>0</v>
      </c>
      <c r="K60" s="40">
        <f>ROUND(JLY!Q67,2)</f>
        <v>0</v>
      </c>
      <c r="L60" s="63" t="s">
        <v>323</v>
      </c>
      <c r="M60" t="s">
        <v>294</v>
      </c>
    </row>
    <row r="61" spans="1:13" ht="12.75">
      <c r="A61" s="39">
        <v>2013</v>
      </c>
      <c r="B61" s="42" t="s">
        <v>324</v>
      </c>
      <c r="C61" s="39">
        <v>1</v>
      </c>
      <c r="D61" s="43" t="str">
        <f>JLY!A68</f>
        <v>121</v>
      </c>
      <c r="E61" s="40">
        <f>ROUND(JLY!E68,2)</f>
        <v>0</v>
      </c>
      <c r="F61" s="41">
        <f>JLY!G68</f>
        <v>0.65</v>
      </c>
      <c r="G61" s="40">
        <f>ROUND(JLY!I68,2)</f>
        <v>0</v>
      </c>
      <c r="H61" s="40">
        <f>ROUND(JLY!K68,2)</f>
        <v>0</v>
      </c>
      <c r="I61" s="41">
        <f>JLY!M68</f>
        <v>0.2834</v>
      </c>
      <c r="J61" s="40">
        <f>ROUND(JLY!O68,2)</f>
        <v>0</v>
      </c>
      <c r="K61" s="40">
        <f>ROUND(JLY!Q68,2)</f>
        <v>0</v>
      </c>
      <c r="L61" s="63" t="s">
        <v>323</v>
      </c>
      <c r="M61" t="s">
        <v>294</v>
      </c>
    </row>
    <row r="62" spans="1:13" ht="12.75">
      <c r="A62" s="39">
        <v>2013</v>
      </c>
      <c r="B62" s="42" t="s">
        <v>324</v>
      </c>
      <c r="C62" s="39">
        <v>1</v>
      </c>
      <c r="D62" s="43" t="str">
        <f>JLY!A69</f>
        <v>125</v>
      </c>
      <c r="E62" s="40">
        <f>ROUND(JLY!E69,2)</f>
        <v>0</v>
      </c>
      <c r="F62" s="41">
        <f>JLY!G69</f>
        <v>0.65</v>
      </c>
      <c r="G62" s="40">
        <f>ROUND(JLY!I69,2)</f>
        <v>0</v>
      </c>
      <c r="H62" s="40">
        <f>ROUND(JLY!K69,2)</f>
        <v>0</v>
      </c>
      <c r="I62" s="41">
        <f>JLY!M69</f>
        <v>0.3132</v>
      </c>
      <c r="J62" s="40">
        <f>ROUND(JLY!O69,2)</f>
        <v>0</v>
      </c>
      <c r="K62" s="40">
        <f>ROUND(JLY!Q69,2)</f>
        <v>0</v>
      </c>
      <c r="L62" s="63" t="s">
        <v>323</v>
      </c>
      <c r="M62" t="s">
        <v>294</v>
      </c>
    </row>
    <row r="63" spans="1:13" ht="12.75">
      <c r="A63" s="39">
        <v>2013</v>
      </c>
      <c r="B63" s="42" t="s">
        <v>324</v>
      </c>
      <c r="C63" s="39">
        <v>1</v>
      </c>
      <c r="D63" s="43" t="str">
        <f>JLY!A70</f>
        <v>127</v>
      </c>
      <c r="E63" s="40">
        <f>ROUND(JLY!E70,2)</f>
        <v>0</v>
      </c>
      <c r="F63" s="41">
        <f>JLY!G70</f>
        <v>0.65</v>
      </c>
      <c r="G63" s="40">
        <f>ROUND(JLY!I70,2)</f>
        <v>0</v>
      </c>
      <c r="H63" s="40">
        <f>ROUND(JLY!K70,2)</f>
        <v>0</v>
      </c>
      <c r="I63" s="41">
        <f>JLY!M70</f>
        <v>0.4329</v>
      </c>
      <c r="J63" s="40">
        <f>ROUND(JLY!O70,2)</f>
        <v>0</v>
      </c>
      <c r="K63" s="40">
        <f>ROUND(JLY!Q70,2)</f>
        <v>0</v>
      </c>
      <c r="L63" s="63" t="s">
        <v>323</v>
      </c>
      <c r="M63" t="s">
        <v>294</v>
      </c>
    </row>
    <row r="64" spans="1:13" ht="12.75">
      <c r="A64" s="39">
        <v>2013</v>
      </c>
      <c r="B64" s="42" t="s">
        <v>324</v>
      </c>
      <c r="C64" s="39">
        <v>1</v>
      </c>
      <c r="D64" s="43" t="str">
        <f>JLY!A71</f>
        <v>131</v>
      </c>
      <c r="E64" s="40">
        <f>ROUND(JLY!E71,2)</f>
        <v>0</v>
      </c>
      <c r="F64" s="41">
        <f>JLY!G71</f>
        <v>0.65</v>
      </c>
      <c r="G64" s="40">
        <f>ROUND(JLY!I71,2)</f>
        <v>0</v>
      </c>
      <c r="H64" s="40">
        <f>ROUND(JLY!K71,2)</f>
        <v>0</v>
      </c>
      <c r="I64" s="41">
        <f>JLY!M71</f>
        <v>0.1971</v>
      </c>
      <c r="J64" s="40">
        <f>ROUND(JLY!O71,2)</f>
        <v>0</v>
      </c>
      <c r="K64" s="40">
        <f>ROUND(JLY!Q71,2)</f>
        <v>0</v>
      </c>
      <c r="L64" s="63" t="s">
        <v>323</v>
      </c>
      <c r="M64" t="s">
        <v>294</v>
      </c>
    </row>
    <row r="65" spans="1:13" ht="12.75">
      <c r="A65" s="39">
        <v>2013</v>
      </c>
      <c r="B65" s="42" t="s">
        <v>324</v>
      </c>
      <c r="C65" s="39">
        <v>1</v>
      </c>
      <c r="D65" s="43" t="str">
        <f>JLY!A72</f>
        <v>133</v>
      </c>
      <c r="E65" s="40">
        <f>ROUND(JLY!E72,2)</f>
        <v>0</v>
      </c>
      <c r="F65" s="41">
        <f>JLY!G72</f>
        <v>0.65</v>
      </c>
      <c r="G65" s="40">
        <f>ROUND(JLY!I72,2)</f>
        <v>0</v>
      </c>
      <c r="H65" s="40">
        <f>ROUND(JLY!K72,2)</f>
        <v>0</v>
      </c>
      <c r="I65" s="41">
        <f>JLY!M72</f>
        <v>0.3304</v>
      </c>
      <c r="J65" s="40">
        <f>ROUND(JLY!O72,2)</f>
        <v>0</v>
      </c>
      <c r="K65" s="40">
        <f>ROUND(JLY!Q72,2)</f>
        <v>0</v>
      </c>
      <c r="L65" s="63" t="s">
        <v>323</v>
      </c>
      <c r="M65" t="s">
        <v>294</v>
      </c>
    </row>
    <row r="66" spans="1:13" ht="12.75">
      <c r="A66" s="39">
        <v>2013</v>
      </c>
      <c r="B66" s="42" t="s">
        <v>324</v>
      </c>
      <c r="C66" s="39">
        <v>1</v>
      </c>
      <c r="D66" s="43" t="str">
        <f>JLY!A73</f>
        <v>135</v>
      </c>
      <c r="E66" s="40">
        <f>ROUND(JLY!E73,2)</f>
        <v>0</v>
      </c>
      <c r="F66" s="41">
        <f>JLY!G73</f>
        <v>0.65</v>
      </c>
      <c r="G66" s="40">
        <f>ROUND(JLY!I73,2)</f>
        <v>0</v>
      </c>
      <c r="H66" s="40">
        <f>ROUND(JLY!K73,2)</f>
        <v>0</v>
      </c>
      <c r="I66" s="41">
        <f>JLY!M73</f>
        <v>0.2686</v>
      </c>
      <c r="J66" s="40">
        <f>ROUND(JLY!O73,2)</f>
        <v>0</v>
      </c>
      <c r="K66" s="40">
        <f>ROUND(JLY!Q73,2)</f>
        <v>0</v>
      </c>
      <c r="L66" s="63" t="s">
        <v>323</v>
      </c>
      <c r="M66" t="s">
        <v>294</v>
      </c>
    </row>
    <row r="67" spans="1:13" ht="12.75">
      <c r="A67" s="39">
        <v>2013</v>
      </c>
      <c r="B67" s="42" t="s">
        <v>324</v>
      </c>
      <c r="C67" s="39">
        <v>1</v>
      </c>
      <c r="D67" s="43" t="str">
        <f>JLY!A74</f>
        <v>137</v>
      </c>
      <c r="E67" s="40">
        <f>ROUND(JLY!E74,2)</f>
        <v>0</v>
      </c>
      <c r="F67" s="41">
        <f>JLY!G74</f>
        <v>0.65</v>
      </c>
      <c r="G67" s="40">
        <f>ROUND(JLY!I74,2)</f>
        <v>0</v>
      </c>
      <c r="H67" s="40">
        <f>ROUND(JLY!K74,2)</f>
        <v>0</v>
      </c>
      <c r="I67" s="41">
        <f>JLY!M74</f>
        <v>0.4083</v>
      </c>
      <c r="J67" s="40">
        <f>ROUND(JLY!O74,2)</f>
        <v>0</v>
      </c>
      <c r="K67" s="40">
        <f>ROUND(JLY!Q74,2)</f>
        <v>0</v>
      </c>
      <c r="L67" s="63" t="s">
        <v>323</v>
      </c>
      <c r="M67" t="s">
        <v>294</v>
      </c>
    </row>
    <row r="68" spans="1:13" ht="12.75">
      <c r="A68" s="39">
        <v>2013</v>
      </c>
      <c r="B68" s="42" t="s">
        <v>324</v>
      </c>
      <c r="C68" s="39">
        <v>1</v>
      </c>
      <c r="D68" s="43" t="str">
        <f>JLY!A75</f>
        <v>139</v>
      </c>
      <c r="E68" s="40">
        <f>ROUND(JLY!E75,2)</f>
        <v>0</v>
      </c>
      <c r="F68" s="41">
        <f>JLY!G75</f>
        <v>0.65</v>
      </c>
      <c r="G68" s="40">
        <f>ROUND(JLY!I75,2)</f>
        <v>0</v>
      </c>
      <c r="H68" s="40">
        <f>ROUND(JLY!K75,2)</f>
        <v>0</v>
      </c>
      <c r="I68" s="41">
        <f>JLY!M75</f>
        <v>0.2865</v>
      </c>
      <c r="J68" s="40">
        <f>ROUND(JLY!O75,2)</f>
        <v>0</v>
      </c>
      <c r="K68" s="40">
        <f>ROUND(JLY!Q75,2)</f>
        <v>0</v>
      </c>
      <c r="L68" s="63" t="s">
        <v>323</v>
      </c>
      <c r="M68" t="s">
        <v>294</v>
      </c>
    </row>
    <row r="69" spans="1:13" ht="12.75">
      <c r="A69" s="39">
        <v>2013</v>
      </c>
      <c r="B69" s="42" t="s">
        <v>324</v>
      </c>
      <c r="C69" s="39">
        <v>1</v>
      </c>
      <c r="D69" s="43" t="str">
        <f>JLY!A76</f>
        <v>141</v>
      </c>
      <c r="E69" s="40">
        <f>ROUND(JLY!E76,2)</f>
        <v>0</v>
      </c>
      <c r="F69" s="41">
        <f>JLY!G76</f>
        <v>0.65</v>
      </c>
      <c r="G69" s="40">
        <f>ROUND(JLY!I76,2)</f>
        <v>0</v>
      </c>
      <c r="H69" s="40">
        <f>ROUND(JLY!K76,2)</f>
        <v>0</v>
      </c>
      <c r="I69" s="41">
        <f>JLY!M76</f>
        <v>0.2539</v>
      </c>
      <c r="J69" s="40">
        <f>ROUND(JLY!O76,2)</f>
        <v>0</v>
      </c>
      <c r="K69" s="40">
        <f>ROUND(JLY!Q76,2)</f>
        <v>0</v>
      </c>
      <c r="L69" s="63" t="s">
        <v>323</v>
      </c>
      <c r="M69" t="s">
        <v>294</v>
      </c>
    </row>
    <row r="70" spans="1:13" ht="12.75">
      <c r="A70" s="39">
        <v>2013</v>
      </c>
      <c r="B70" s="42" t="s">
        <v>324</v>
      </c>
      <c r="C70" s="39">
        <v>1</v>
      </c>
      <c r="D70" s="43" t="str">
        <f>JLY!A77</f>
        <v>143</v>
      </c>
      <c r="E70" s="40">
        <f>ROUND(JLY!E77,2)</f>
        <v>0</v>
      </c>
      <c r="F70" s="41">
        <f>JLY!G77</f>
        <v>0.65</v>
      </c>
      <c r="G70" s="40">
        <f>ROUND(JLY!I77,2)</f>
        <v>0</v>
      </c>
      <c r="H70" s="40">
        <f>ROUND(JLY!K77,2)</f>
        <v>0</v>
      </c>
      <c r="I70" s="41">
        <f>JLY!M77</f>
        <v>0.2355</v>
      </c>
      <c r="J70" s="40">
        <f>ROUND(JLY!O77,2)</f>
        <v>0</v>
      </c>
      <c r="K70" s="40">
        <f>ROUND(JLY!Q77,2)</f>
        <v>0</v>
      </c>
      <c r="L70" s="63" t="s">
        <v>323</v>
      </c>
      <c r="M70" t="s">
        <v>294</v>
      </c>
    </row>
    <row r="71" spans="1:13" ht="12.75">
      <c r="A71" s="39">
        <v>2013</v>
      </c>
      <c r="B71" s="42" t="s">
        <v>324</v>
      </c>
      <c r="C71" s="39">
        <v>1</v>
      </c>
      <c r="D71" s="43" t="str">
        <f>JLY!A78</f>
        <v>145</v>
      </c>
      <c r="E71" s="40">
        <f>ROUND(JLY!E78,2)</f>
        <v>0</v>
      </c>
      <c r="F71" s="41">
        <f>JLY!G78</f>
        <v>0.65</v>
      </c>
      <c r="G71" s="40">
        <f>ROUND(JLY!I78,2)</f>
        <v>0</v>
      </c>
      <c r="H71" s="40">
        <f>ROUND(JLY!K78,2)</f>
        <v>0</v>
      </c>
      <c r="I71" s="41">
        <f>JLY!M78</f>
        <v>0.4342</v>
      </c>
      <c r="J71" s="40">
        <f>ROUND(JLY!O78,2)</f>
        <v>0</v>
      </c>
      <c r="K71" s="40">
        <f>ROUND(JLY!Q78,2)</f>
        <v>0</v>
      </c>
      <c r="L71" s="63" t="s">
        <v>323</v>
      </c>
      <c r="M71" t="s">
        <v>294</v>
      </c>
    </row>
    <row r="72" spans="1:13" ht="12.75">
      <c r="A72" s="39">
        <v>2013</v>
      </c>
      <c r="B72" s="42" t="s">
        <v>324</v>
      </c>
      <c r="C72" s="39">
        <v>1</v>
      </c>
      <c r="D72" s="43" t="str">
        <f>JLY!A79</f>
        <v>147</v>
      </c>
      <c r="E72" s="40">
        <f>ROUND(JLY!E79,2)</f>
        <v>0</v>
      </c>
      <c r="F72" s="41">
        <f>JLY!G79</f>
        <v>0.65</v>
      </c>
      <c r="G72" s="40">
        <f>ROUND(JLY!I79,2)</f>
        <v>0</v>
      </c>
      <c r="H72" s="40">
        <f>ROUND(JLY!K79,2)</f>
        <v>0</v>
      </c>
      <c r="I72" s="41">
        <f>JLY!M79</f>
        <v>0.2232</v>
      </c>
      <c r="J72" s="40">
        <f>ROUND(JLY!O79,2)</f>
        <v>0</v>
      </c>
      <c r="K72" s="40">
        <f>ROUND(JLY!Q79,2)</f>
        <v>0</v>
      </c>
      <c r="L72" s="63" t="s">
        <v>323</v>
      </c>
      <c r="M72" t="s">
        <v>294</v>
      </c>
    </row>
    <row r="73" spans="1:13" ht="12.75">
      <c r="A73" s="39">
        <v>2013</v>
      </c>
      <c r="B73" s="42" t="s">
        <v>324</v>
      </c>
      <c r="C73" s="39">
        <v>1</v>
      </c>
      <c r="D73" s="43" t="str">
        <f>JLY!A80</f>
        <v>149</v>
      </c>
      <c r="E73" s="40">
        <f>ROUND(JLY!E80,2)</f>
        <v>0</v>
      </c>
      <c r="F73" s="41">
        <f>JLY!G80</f>
        <v>0.65</v>
      </c>
      <c r="G73" s="40">
        <f>ROUND(JLY!I80,2)</f>
        <v>0</v>
      </c>
      <c r="H73" s="40">
        <f>ROUND(JLY!K80,2)</f>
        <v>0</v>
      </c>
      <c r="I73" s="41">
        <f>JLY!M80</f>
        <v>0.3716</v>
      </c>
      <c r="J73" s="40">
        <f>ROUND(JLY!O80,2)</f>
        <v>0</v>
      </c>
      <c r="K73" s="40">
        <f>ROUND(JLY!Q80,2)</f>
        <v>0</v>
      </c>
      <c r="L73" s="63" t="s">
        <v>323</v>
      </c>
      <c r="M73" t="s">
        <v>294</v>
      </c>
    </row>
    <row r="74" spans="1:13" ht="12.75">
      <c r="A74" s="39">
        <v>2013</v>
      </c>
      <c r="B74" s="42" t="s">
        <v>324</v>
      </c>
      <c r="C74" s="39">
        <v>1</v>
      </c>
      <c r="D74" s="43" t="str">
        <f>JLY!A81</f>
        <v>153</v>
      </c>
      <c r="E74" s="40">
        <f>ROUND(JLY!E81,2)</f>
        <v>0</v>
      </c>
      <c r="F74" s="41">
        <f>JLY!G81</f>
        <v>0.65</v>
      </c>
      <c r="G74" s="40">
        <f>ROUND(JLY!I81,2)</f>
        <v>0</v>
      </c>
      <c r="H74" s="40">
        <f>ROUND(JLY!K81,2)</f>
        <v>0</v>
      </c>
      <c r="I74" s="41">
        <f>JLY!M81</f>
        <v>0.3414</v>
      </c>
      <c r="J74" s="40">
        <f>ROUND(JLY!O81,2)</f>
        <v>0</v>
      </c>
      <c r="K74" s="40">
        <f>ROUND(JLY!Q81,2)</f>
        <v>0</v>
      </c>
      <c r="L74" s="63" t="s">
        <v>323</v>
      </c>
      <c r="M74" t="s">
        <v>294</v>
      </c>
    </row>
    <row r="75" spans="1:13" ht="12.75">
      <c r="A75" s="39">
        <v>2013</v>
      </c>
      <c r="B75" s="42" t="s">
        <v>324</v>
      </c>
      <c r="C75" s="39">
        <v>1</v>
      </c>
      <c r="D75" s="43" t="str">
        <f>JLY!A82</f>
        <v>155</v>
      </c>
      <c r="E75" s="40">
        <f>ROUND(JLY!E82,2)</f>
        <v>0</v>
      </c>
      <c r="F75" s="41">
        <f>JLY!G82</f>
        <v>0.65</v>
      </c>
      <c r="G75" s="40">
        <f>ROUND(JLY!I82,2)</f>
        <v>0</v>
      </c>
      <c r="H75" s="40">
        <f>ROUND(JLY!K82,2)</f>
        <v>0</v>
      </c>
      <c r="I75" s="41">
        <f>JLY!M82</f>
        <v>0.2923</v>
      </c>
      <c r="J75" s="40">
        <f>ROUND(JLY!O82,2)</f>
        <v>0</v>
      </c>
      <c r="K75" s="40">
        <f>ROUND(JLY!Q82,2)</f>
        <v>0</v>
      </c>
      <c r="L75" s="63" t="s">
        <v>323</v>
      </c>
      <c r="M75" t="s">
        <v>294</v>
      </c>
    </row>
    <row r="76" spans="1:13" ht="12.75">
      <c r="A76" s="39">
        <v>2013</v>
      </c>
      <c r="B76" s="42" t="s">
        <v>324</v>
      </c>
      <c r="C76" s="39">
        <v>1</v>
      </c>
      <c r="D76" s="43" t="str">
        <f>JLY!A83</f>
        <v>157</v>
      </c>
      <c r="E76" s="40">
        <f>ROUND(JLY!E83,2)</f>
        <v>0</v>
      </c>
      <c r="F76" s="41">
        <f>JLY!G83</f>
        <v>0.65</v>
      </c>
      <c r="G76" s="40">
        <f>ROUND(JLY!I83,2)</f>
        <v>0</v>
      </c>
      <c r="H76" s="40">
        <f>ROUND(JLY!K83,2)</f>
        <v>0</v>
      </c>
      <c r="I76" s="41">
        <f>JLY!M83</f>
        <v>0.4199</v>
      </c>
      <c r="J76" s="40">
        <f>ROUND(JLY!O83,2)</f>
        <v>0</v>
      </c>
      <c r="K76" s="40">
        <f>ROUND(JLY!Q83,2)</f>
        <v>0</v>
      </c>
      <c r="L76" s="63" t="s">
        <v>323</v>
      </c>
      <c r="M76" t="s">
        <v>294</v>
      </c>
    </row>
    <row r="77" spans="1:13" ht="12.75">
      <c r="A77" s="39">
        <v>2013</v>
      </c>
      <c r="B77" s="42" t="s">
        <v>324</v>
      </c>
      <c r="C77" s="39">
        <v>1</v>
      </c>
      <c r="D77" s="43" t="str">
        <f>JLY!A84</f>
        <v>159</v>
      </c>
      <c r="E77" s="40">
        <f>ROUND(JLY!E84,2)</f>
        <v>0</v>
      </c>
      <c r="F77" s="41">
        <f>JLY!G84</f>
        <v>0.65</v>
      </c>
      <c r="G77" s="40">
        <f>ROUND(JLY!I84,2)</f>
        <v>0</v>
      </c>
      <c r="H77" s="40">
        <f>ROUND(JLY!K84,2)</f>
        <v>0</v>
      </c>
      <c r="I77" s="41">
        <f>JLY!M84</f>
        <v>0.3227</v>
      </c>
      <c r="J77" s="40">
        <f>ROUND(JLY!O84,2)</f>
        <v>0</v>
      </c>
      <c r="K77" s="40">
        <f>ROUND(JLY!Q84,2)</f>
        <v>0</v>
      </c>
      <c r="L77" s="63" t="s">
        <v>323</v>
      </c>
      <c r="M77" t="s">
        <v>294</v>
      </c>
    </row>
    <row r="78" spans="1:13" ht="12.75">
      <c r="A78" s="39">
        <v>2013</v>
      </c>
      <c r="B78" s="42" t="s">
        <v>324</v>
      </c>
      <c r="C78" s="39">
        <v>1</v>
      </c>
      <c r="D78" s="43" t="str">
        <f>JLY!A85</f>
        <v>161</v>
      </c>
      <c r="E78" s="40">
        <f>ROUND(JLY!E85,2)</f>
        <v>0</v>
      </c>
      <c r="F78" s="41">
        <f>JLY!G85</f>
        <v>0.65</v>
      </c>
      <c r="G78" s="40">
        <f>ROUND(JLY!I85,2)</f>
        <v>0</v>
      </c>
      <c r="H78" s="40">
        <f>ROUND(JLY!K85,2)</f>
        <v>0</v>
      </c>
      <c r="I78" s="41">
        <f>JLY!M85</f>
        <v>0.4397</v>
      </c>
      <c r="J78" s="40">
        <f>ROUND(JLY!O85,2)</f>
        <v>0</v>
      </c>
      <c r="K78" s="40">
        <f>ROUND(JLY!Q85,2)</f>
        <v>0</v>
      </c>
      <c r="L78" s="63" t="s">
        <v>323</v>
      </c>
      <c r="M78" t="s">
        <v>294</v>
      </c>
    </row>
    <row r="79" spans="1:13" ht="12.75">
      <c r="A79" s="39">
        <v>2013</v>
      </c>
      <c r="B79" s="42" t="s">
        <v>324</v>
      </c>
      <c r="C79" s="39">
        <v>1</v>
      </c>
      <c r="D79" s="43" t="str">
        <f>JLY!A86</f>
        <v>163</v>
      </c>
      <c r="E79" s="40">
        <f>ROUND(JLY!E86,2)</f>
        <v>326.5</v>
      </c>
      <c r="F79" s="41">
        <f>JLY!G86</f>
        <v>0.65</v>
      </c>
      <c r="G79" s="40">
        <f>ROUND(JLY!I86,2)</f>
        <v>212.23</v>
      </c>
      <c r="H79" s="40">
        <f>ROUND(JLY!K86,2)</f>
        <v>114.28</v>
      </c>
      <c r="I79" s="41">
        <f>JLY!M86</f>
        <v>0.2336</v>
      </c>
      <c r="J79" s="40">
        <f>ROUND(JLY!O86,2)</f>
        <v>26.69</v>
      </c>
      <c r="K79" s="40">
        <f>ROUND(JLY!Q86,2)</f>
        <v>87.58</v>
      </c>
      <c r="L79" s="63" t="s">
        <v>323</v>
      </c>
      <c r="M79" t="s">
        <v>294</v>
      </c>
    </row>
    <row r="80" spans="1:13" ht="12.75">
      <c r="A80" s="39">
        <v>2013</v>
      </c>
      <c r="B80" s="42" t="s">
        <v>324</v>
      </c>
      <c r="C80" s="39">
        <v>1</v>
      </c>
      <c r="D80" s="43" t="str">
        <f>JLY!A87</f>
        <v>165</v>
      </c>
      <c r="E80" s="40">
        <f>ROUND(JLY!E87,2)</f>
        <v>0</v>
      </c>
      <c r="F80" s="41">
        <f>JLY!G87</f>
        <v>0.65</v>
      </c>
      <c r="G80" s="40">
        <f>ROUND(JLY!I87,2)</f>
        <v>0</v>
      </c>
      <c r="H80" s="40">
        <f>ROUND(JLY!K87,2)</f>
        <v>0</v>
      </c>
      <c r="I80" s="41">
        <f>JLY!M87</f>
        <v>0.3445</v>
      </c>
      <c r="J80" s="40">
        <f>ROUND(JLY!O87,2)</f>
        <v>0</v>
      </c>
      <c r="K80" s="40">
        <f>ROUND(JLY!Q87,2)</f>
        <v>0</v>
      </c>
      <c r="L80" s="63" t="s">
        <v>323</v>
      </c>
      <c r="M80" t="s">
        <v>294</v>
      </c>
    </row>
    <row r="81" spans="1:13" ht="12.75">
      <c r="A81" s="39">
        <v>2013</v>
      </c>
      <c r="B81" s="42" t="s">
        <v>324</v>
      </c>
      <c r="C81" s="39">
        <v>1</v>
      </c>
      <c r="D81" s="43" t="str">
        <f>JLY!A88</f>
        <v>167</v>
      </c>
      <c r="E81" s="40">
        <f>ROUND(JLY!E88,2)</f>
        <v>0</v>
      </c>
      <c r="F81" s="41">
        <f>JLY!G88</f>
        <v>0.65</v>
      </c>
      <c r="G81" s="40">
        <f>ROUND(JLY!I88,2)</f>
        <v>0</v>
      </c>
      <c r="H81" s="40">
        <f>ROUND(JLY!K88,2)</f>
        <v>0</v>
      </c>
      <c r="I81" s="41">
        <f>JLY!M88</f>
        <v>0.1894</v>
      </c>
      <c r="J81" s="40">
        <f>ROUND(JLY!O88,2)</f>
        <v>0</v>
      </c>
      <c r="K81" s="40">
        <f>ROUND(JLY!Q88,2)</f>
        <v>0</v>
      </c>
      <c r="L81" s="63" t="s">
        <v>323</v>
      </c>
      <c r="M81" t="s">
        <v>294</v>
      </c>
    </row>
    <row r="82" spans="1:13" ht="12.75">
      <c r="A82" s="39">
        <v>2013</v>
      </c>
      <c r="B82" s="42" t="s">
        <v>324</v>
      </c>
      <c r="C82" s="39">
        <v>1</v>
      </c>
      <c r="D82" s="43" t="str">
        <f>JLY!A89</f>
        <v>169</v>
      </c>
      <c r="E82" s="40">
        <f>ROUND(JLY!E89,2)</f>
        <v>0</v>
      </c>
      <c r="F82" s="41">
        <f>JLY!G89</f>
        <v>0.65</v>
      </c>
      <c r="G82" s="40">
        <f>ROUND(JLY!I89,2)</f>
        <v>0</v>
      </c>
      <c r="H82" s="40">
        <f>ROUND(JLY!K89,2)</f>
        <v>0</v>
      </c>
      <c r="I82" s="41">
        <f>JLY!M89</f>
        <v>0.3154</v>
      </c>
      <c r="J82" s="40">
        <f>ROUND(JLY!O89,2)</f>
        <v>0</v>
      </c>
      <c r="K82" s="40">
        <f>ROUND(JLY!Q89,2)</f>
        <v>0</v>
      </c>
      <c r="L82" s="63" t="s">
        <v>323</v>
      </c>
      <c r="M82" t="s">
        <v>294</v>
      </c>
    </row>
    <row r="83" spans="1:13" ht="12.75">
      <c r="A83" s="39">
        <v>2013</v>
      </c>
      <c r="B83" s="42" t="s">
        <v>324</v>
      </c>
      <c r="C83" s="39">
        <v>1</v>
      </c>
      <c r="D83" s="43" t="str">
        <f>JLY!A90</f>
        <v>171</v>
      </c>
      <c r="E83" s="40">
        <f>ROUND(JLY!E90,2)</f>
        <v>0</v>
      </c>
      <c r="F83" s="41">
        <f>JLY!G90</f>
        <v>0.65</v>
      </c>
      <c r="G83" s="40">
        <f>ROUND(JLY!I90,2)</f>
        <v>0</v>
      </c>
      <c r="H83" s="40">
        <f>ROUND(JLY!K90,2)</f>
        <v>0</v>
      </c>
      <c r="I83" s="41">
        <f>JLY!M90</f>
        <v>0.3517</v>
      </c>
      <c r="J83" s="40">
        <f>ROUND(JLY!O90,2)</f>
        <v>0</v>
      </c>
      <c r="K83" s="40">
        <f>ROUND(JLY!Q90,2)</f>
        <v>0</v>
      </c>
      <c r="L83" s="63" t="s">
        <v>323</v>
      </c>
      <c r="M83" t="s">
        <v>294</v>
      </c>
    </row>
    <row r="84" spans="1:13" ht="12.75">
      <c r="A84" s="39">
        <v>2013</v>
      </c>
      <c r="B84" s="42" t="s">
        <v>324</v>
      </c>
      <c r="C84" s="39">
        <v>1</v>
      </c>
      <c r="D84" s="43" t="str">
        <f>JLY!A91</f>
        <v>173</v>
      </c>
      <c r="E84" s="40">
        <f>ROUND(JLY!E91,2)</f>
        <v>0</v>
      </c>
      <c r="F84" s="41">
        <f>JLY!G91</f>
        <v>0.65</v>
      </c>
      <c r="G84" s="40">
        <f>ROUND(JLY!I91,2)</f>
        <v>0</v>
      </c>
      <c r="H84" s="40">
        <f>ROUND(JLY!K91,2)</f>
        <v>0</v>
      </c>
      <c r="I84" s="41">
        <f>JLY!M91</f>
        <v>0.2337</v>
      </c>
      <c r="J84" s="40">
        <f>ROUND(JLY!O91,2)</f>
        <v>0</v>
      </c>
      <c r="K84" s="40">
        <f>ROUND(JLY!Q91,2)</f>
        <v>0</v>
      </c>
      <c r="L84" s="63" t="s">
        <v>323</v>
      </c>
      <c r="M84" t="s">
        <v>294</v>
      </c>
    </row>
    <row r="85" spans="1:13" ht="12.75">
      <c r="A85" s="39">
        <v>2013</v>
      </c>
      <c r="B85" s="42" t="s">
        <v>324</v>
      </c>
      <c r="C85" s="39">
        <v>1</v>
      </c>
      <c r="D85" s="43" t="str">
        <f>JLY!A92</f>
        <v>175</v>
      </c>
      <c r="E85" s="40">
        <f>ROUND(JLY!E92,2)</f>
        <v>0</v>
      </c>
      <c r="F85" s="41">
        <f>JLY!G92</f>
        <v>0.65</v>
      </c>
      <c r="G85" s="40">
        <f>ROUND(JLY!I92,2)</f>
        <v>0</v>
      </c>
      <c r="H85" s="40">
        <f>ROUND(JLY!K92,2)</f>
        <v>0</v>
      </c>
      <c r="I85" s="41">
        <f>JLY!M92</f>
        <v>0.323</v>
      </c>
      <c r="J85" s="40">
        <f>ROUND(JLY!O92,2)</f>
        <v>0</v>
      </c>
      <c r="K85" s="40">
        <f>ROUND(JLY!Q92,2)</f>
        <v>0</v>
      </c>
      <c r="L85" s="63" t="s">
        <v>323</v>
      </c>
      <c r="M85" t="s">
        <v>294</v>
      </c>
    </row>
    <row r="86" spans="1:13" ht="12.75">
      <c r="A86" s="39">
        <v>2013</v>
      </c>
      <c r="B86" s="42" t="s">
        <v>324</v>
      </c>
      <c r="C86" s="39">
        <v>1</v>
      </c>
      <c r="D86" s="43" t="str">
        <f>JLY!A93</f>
        <v>177</v>
      </c>
      <c r="E86" s="40">
        <f>ROUND(JLY!E93,2)</f>
        <v>326.5</v>
      </c>
      <c r="F86" s="41">
        <f>JLY!G93</f>
        <v>0.65</v>
      </c>
      <c r="G86" s="40">
        <f>ROUND(JLY!I93,2)</f>
        <v>212.23</v>
      </c>
      <c r="H86" s="40">
        <f>ROUND(JLY!K93,2)</f>
        <v>114.28</v>
      </c>
      <c r="I86" s="41">
        <f>JLY!M93</f>
        <v>0.4588</v>
      </c>
      <c r="J86" s="40">
        <f>ROUND(JLY!O93,2)</f>
        <v>52.43</v>
      </c>
      <c r="K86" s="40">
        <f>ROUND(JLY!Q93,2)</f>
        <v>61.85</v>
      </c>
      <c r="L86" s="63" t="s">
        <v>323</v>
      </c>
      <c r="M86" t="s">
        <v>294</v>
      </c>
    </row>
    <row r="87" spans="1:13" ht="12.75">
      <c r="A87" s="39">
        <v>2013</v>
      </c>
      <c r="B87" s="42" t="s">
        <v>324</v>
      </c>
      <c r="C87" s="39">
        <v>1</v>
      </c>
      <c r="D87" s="43" t="str">
        <f>JLY!A94</f>
        <v>179</v>
      </c>
      <c r="E87" s="40">
        <f>ROUND(JLY!E94,2)</f>
        <v>0</v>
      </c>
      <c r="F87" s="41">
        <f>JLY!G94</f>
        <v>0.65</v>
      </c>
      <c r="G87" s="40">
        <f>ROUND(JLY!I94,2)</f>
        <v>0</v>
      </c>
      <c r="H87" s="40">
        <f>ROUND(JLY!K94,2)</f>
        <v>0</v>
      </c>
      <c r="I87" s="41">
        <f>JLY!M94</f>
        <v>0.4439</v>
      </c>
      <c r="J87" s="40">
        <f>ROUND(JLY!O94,2)</f>
        <v>0</v>
      </c>
      <c r="K87" s="40">
        <f>ROUND(JLY!Q94,2)</f>
        <v>0</v>
      </c>
      <c r="L87" s="63" t="s">
        <v>323</v>
      </c>
      <c r="M87" t="s">
        <v>294</v>
      </c>
    </row>
    <row r="88" spans="1:13" ht="12.75">
      <c r="A88" s="39">
        <v>2013</v>
      </c>
      <c r="B88" s="42" t="s">
        <v>324</v>
      </c>
      <c r="C88" s="39">
        <v>1</v>
      </c>
      <c r="D88" s="43" t="str">
        <f>JLY!A95</f>
        <v>181</v>
      </c>
      <c r="E88" s="40">
        <f>ROUND(JLY!E95,2)</f>
        <v>0</v>
      </c>
      <c r="F88" s="41">
        <f>JLY!G95</f>
        <v>0.65</v>
      </c>
      <c r="G88" s="40">
        <f>ROUND(JLY!I95,2)</f>
        <v>0</v>
      </c>
      <c r="H88" s="40">
        <f>ROUND(JLY!K95,2)</f>
        <v>0</v>
      </c>
      <c r="I88" s="41">
        <f>JLY!M95</f>
        <v>0.3979</v>
      </c>
      <c r="J88" s="40">
        <f>ROUND(JLY!O95,2)</f>
        <v>0</v>
      </c>
      <c r="K88" s="40">
        <f>ROUND(JLY!Q95,2)</f>
        <v>0</v>
      </c>
      <c r="L88" s="63" t="s">
        <v>323</v>
      </c>
      <c r="M88" t="s">
        <v>294</v>
      </c>
    </row>
    <row r="89" spans="1:13" ht="12.75">
      <c r="A89" s="39">
        <v>2013</v>
      </c>
      <c r="B89" s="42" t="s">
        <v>324</v>
      </c>
      <c r="C89" s="39">
        <v>1</v>
      </c>
      <c r="D89" s="43" t="str">
        <f>JLY!A96</f>
        <v>183</v>
      </c>
      <c r="E89" s="40">
        <f>ROUND(JLY!E96,2)</f>
        <v>0</v>
      </c>
      <c r="F89" s="41">
        <f>JLY!G96</f>
        <v>0.65</v>
      </c>
      <c r="G89" s="40">
        <f>ROUND(JLY!I96,2)</f>
        <v>0</v>
      </c>
      <c r="H89" s="40">
        <f>ROUND(JLY!K96,2)</f>
        <v>0</v>
      </c>
      <c r="I89" s="41">
        <f>JLY!M96</f>
        <v>0.2387</v>
      </c>
      <c r="J89" s="40">
        <f>ROUND(JLY!O96,2)</f>
        <v>0</v>
      </c>
      <c r="K89" s="40">
        <f>ROUND(JLY!Q96,2)</f>
        <v>0</v>
      </c>
      <c r="L89" s="63" t="s">
        <v>323</v>
      </c>
      <c r="M89" t="s">
        <v>294</v>
      </c>
    </row>
    <row r="90" spans="1:13" ht="12.75">
      <c r="A90" s="39">
        <v>2013</v>
      </c>
      <c r="B90" s="42" t="s">
        <v>324</v>
      </c>
      <c r="C90" s="39">
        <v>1</v>
      </c>
      <c r="D90" s="43" t="str">
        <f>JLY!A97</f>
        <v>185</v>
      </c>
      <c r="E90" s="40">
        <f>ROUND(JLY!E97,2)</f>
        <v>0</v>
      </c>
      <c r="F90" s="41">
        <f>JLY!G97</f>
        <v>0.65</v>
      </c>
      <c r="G90" s="40">
        <f>ROUND(JLY!I97,2)</f>
        <v>0</v>
      </c>
      <c r="H90" s="40">
        <f>ROUND(JLY!K97,2)</f>
        <v>0</v>
      </c>
      <c r="I90" s="41">
        <f>JLY!M97</f>
        <v>0.2455</v>
      </c>
      <c r="J90" s="40">
        <f>ROUND(JLY!O97,2)</f>
        <v>0</v>
      </c>
      <c r="K90" s="40">
        <f>ROUND(JLY!Q97,2)</f>
        <v>0</v>
      </c>
      <c r="L90" s="63" t="s">
        <v>323</v>
      </c>
      <c r="M90" t="s">
        <v>294</v>
      </c>
    </row>
    <row r="91" spans="1:13" ht="12.75">
      <c r="A91" s="39">
        <v>2013</v>
      </c>
      <c r="B91" s="42" t="s">
        <v>324</v>
      </c>
      <c r="C91" s="39">
        <v>1</v>
      </c>
      <c r="D91" s="43" t="str">
        <f>JLY!A98</f>
        <v>187</v>
      </c>
      <c r="E91" s="40">
        <f>ROUND(JLY!E98,2)</f>
        <v>0</v>
      </c>
      <c r="F91" s="41">
        <f>JLY!G98</f>
        <v>0.65</v>
      </c>
      <c r="G91" s="40">
        <f>ROUND(JLY!I98,2)</f>
        <v>0</v>
      </c>
      <c r="H91" s="40">
        <f>ROUND(JLY!K98,2)</f>
        <v>0</v>
      </c>
      <c r="I91" s="41">
        <f>JLY!M98</f>
        <v>0.3853</v>
      </c>
      <c r="J91" s="40">
        <f>ROUND(JLY!O98,2)</f>
        <v>0</v>
      </c>
      <c r="K91" s="40">
        <f>ROUND(JLY!Q98,2)</f>
        <v>0</v>
      </c>
      <c r="L91" s="63" t="s">
        <v>323</v>
      </c>
      <c r="M91" t="s">
        <v>294</v>
      </c>
    </row>
    <row r="92" spans="1:13" ht="12.75">
      <c r="A92" s="39">
        <v>2013</v>
      </c>
      <c r="B92" s="42" t="s">
        <v>324</v>
      </c>
      <c r="C92" s="39">
        <v>1</v>
      </c>
      <c r="D92" s="43" t="str">
        <f>JLY!A99</f>
        <v>191</v>
      </c>
      <c r="E92" s="40">
        <f>ROUND(JLY!E99,2)</f>
        <v>0</v>
      </c>
      <c r="F92" s="41">
        <f>JLY!G99</f>
        <v>0.65</v>
      </c>
      <c r="G92" s="40">
        <f>ROUND(JLY!I99,2)</f>
        <v>0</v>
      </c>
      <c r="H92" s="40">
        <f>ROUND(JLY!K99,2)</f>
        <v>0</v>
      </c>
      <c r="I92" s="41">
        <f>JLY!M99</f>
        <v>0.276</v>
      </c>
      <c r="J92" s="40">
        <f>ROUND(JLY!O99,2)</f>
        <v>0</v>
      </c>
      <c r="K92" s="40">
        <f>ROUND(JLY!Q99,2)</f>
        <v>0</v>
      </c>
      <c r="L92" s="63" t="s">
        <v>323</v>
      </c>
      <c r="M92" t="s">
        <v>294</v>
      </c>
    </row>
    <row r="93" spans="1:13" ht="12.75">
      <c r="A93" s="39">
        <v>2013</v>
      </c>
      <c r="B93" s="42" t="s">
        <v>324</v>
      </c>
      <c r="C93" s="39">
        <v>1</v>
      </c>
      <c r="D93" s="43" t="str">
        <f>JLY!A100</f>
        <v>193</v>
      </c>
      <c r="E93" s="40">
        <f>ROUND(JLY!E100,2)</f>
        <v>0</v>
      </c>
      <c r="F93" s="41">
        <f>JLY!G100</f>
        <v>0.65</v>
      </c>
      <c r="G93" s="40">
        <f>ROUND(JLY!I100,2)</f>
        <v>0</v>
      </c>
      <c r="H93" s="40">
        <f>ROUND(JLY!K100,2)</f>
        <v>0</v>
      </c>
      <c r="I93" s="41">
        <f>JLY!M100</f>
        <v>0.3025</v>
      </c>
      <c r="J93" s="40">
        <f>ROUND(JLY!O100,2)</f>
        <v>0</v>
      </c>
      <c r="K93" s="40">
        <f>ROUND(JLY!Q100,2)</f>
        <v>0</v>
      </c>
      <c r="L93" s="63" t="s">
        <v>323</v>
      </c>
      <c r="M93" t="s">
        <v>294</v>
      </c>
    </row>
    <row r="94" spans="1:13" ht="12.75">
      <c r="A94" s="39">
        <v>2013</v>
      </c>
      <c r="B94" s="42" t="s">
        <v>324</v>
      </c>
      <c r="C94" s="39">
        <v>1</v>
      </c>
      <c r="D94" s="43" t="str">
        <f>JLY!A101</f>
        <v>195</v>
      </c>
      <c r="E94" s="40">
        <f>ROUND(JLY!E101,2)</f>
        <v>0</v>
      </c>
      <c r="F94" s="41">
        <f>JLY!G101</f>
        <v>0.65</v>
      </c>
      <c r="G94" s="40">
        <f>ROUND(JLY!I101,2)</f>
        <v>0</v>
      </c>
      <c r="H94" s="40">
        <f>ROUND(JLY!K101,2)</f>
        <v>0</v>
      </c>
      <c r="I94" s="41">
        <f>JLY!M101</f>
        <v>0.2755</v>
      </c>
      <c r="J94" s="40">
        <f>ROUND(JLY!O101,2)</f>
        <v>0</v>
      </c>
      <c r="K94" s="40">
        <f>ROUND(JLY!Q101,2)</f>
        <v>0</v>
      </c>
      <c r="L94" s="63" t="s">
        <v>323</v>
      </c>
      <c r="M94" t="s">
        <v>294</v>
      </c>
    </row>
    <row r="95" spans="1:13" ht="12.75">
      <c r="A95" s="39">
        <v>2013</v>
      </c>
      <c r="B95" s="42" t="s">
        <v>324</v>
      </c>
      <c r="C95" s="39">
        <v>1</v>
      </c>
      <c r="D95" s="43" t="str">
        <f>JLY!A102</f>
        <v>197</v>
      </c>
      <c r="E95" s="40">
        <f>ROUND(JLY!E102,2)</f>
        <v>0</v>
      </c>
      <c r="F95" s="41">
        <f>JLY!G102</f>
        <v>0.65</v>
      </c>
      <c r="G95" s="40">
        <f>ROUND(JLY!I102,2)</f>
        <v>0</v>
      </c>
      <c r="H95" s="40">
        <f>ROUND(JLY!K102,2)</f>
        <v>0</v>
      </c>
      <c r="I95" s="41">
        <f>JLY!M102</f>
        <v>0.2708</v>
      </c>
      <c r="J95" s="40">
        <f>ROUND(JLY!O102,2)</f>
        <v>0</v>
      </c>
      <c r="K95" s="40">
        <f>ROUND(JLY!Q102,2)</f>
        <v>0</v>
      </c>
      <c r="L95" s="63" t="s">
        <v>323</v>
      </c>
      <c r="M95" t="s">
        <v>294</v>
      </c>
    </row>
    <row r="96" spans="1:13" ht="12.75">
      <c r="A96" s="39">
        <v>2013</v>
      </c>
      <c r="B96" s="42" t="s">
        <v>324</v>
      </c>
      <c r="C96" s="39">
        <v>1</v>
      </c>
      <c r="D96" s="43" t="str">
        <f>JLY!A103</f>
        <v>199</v>
      </c>
      <c r="E96" s="40">
        <f>ROUND(JLY!E103,2)</f>
        <v>0</v>
      </c>
      <c r="F96" s="41">
        <f>JLY!G103</f>
        <v>0.65</v>
      </c>
      <c r="G96" s="40">
        <f>ROUND(JLY!I103,2)</f>
        <v>0</v>
      </c>
      <c r="H96" s="40">
        <f>ROUND(JLY!K103,2)</f>
        <v>0</v>
      </c>
      <c r="I96" s="41">
        <f>JLY!M103</f>
        <v>0.3888</v>
      </c>
      <c r="J96" s="40">
        <f>ROUND(JLY!O103,2)</f>
        <v>0</v>
      </c>
      <c r="K96" s="40">
        <f>ROUND(JLY!Q103,2)</f>
        <v>0</v>
      </c>
      <c r="L96" s="63" t="s">
        <v>323</v>
      </c>
      <c r="M96" t="s">
        <v>294</v>
      </c>
    </row>
    <row r="97" spans="1:13" ht="12.75">
      <c r="A97" s="39">
        <v>2013</v>
      </c>
      <c r="B97" s="42" t="s">
        <v>324</v>
      </c>
      <c r="C97" s="39">
        <v>1</v>
      </c>
      <c r="D97" s="43" t="str">
        <f>JLY!A104</f>
        <v>510</v>
      </c>
      <c r="E97" s="40">
        <f>ROUND(JLY!E104,2)</f>
        <v>0</v>
      </c>
      <c r="F97" s="41">
        <f>JLY!G104</f>
        <v>0.65</v>
      </c>
      <c r="G97" s="40">
        <f>ROUND(JLY!I104,2)</f>
        <v>0</v>
      </c>
      <c r="H97" s="40">
        <f>ROUND(JLY!K104,2)</f>
        <v>0</v>
      </c>
      <c r="I97" s="41">
        <f>JLY!M104</f>
        <v>0.5309</v>
      </c>
      <c r="J97" s="40">
        <f>ROUND(JLY!O104,2)</f>
        <v>0</v>
      </c>
      <c r="K97" s="40">
        <f>ROUND(JLY!Q104,2)</f>
        <v>0</v>
      </c>
      <c r="L97" s="63" t="s">
        <v>323</v>
      </c>
      <c r="M97" t="s">
        <v>294</v>
      </c>
    </row>
    <row r="98" spans="1:13" ht="12.75">
      <c r="A98" s="39">
        <v>2013</v>
      </c>
      <c r="B98" s="42" t="s">
        <v>324</v>
      </c>
      <c r="C98" s="39">
        <v>1</v>
      </c>
      <c r="D98" s="43" t="str">
        <f>JLY!A105</f>
        <v>515</v>
      </c>
      <c r="E98" s="40">
        <f>ROUND(JLY!E105,2)</f>
        <v>0</v>
      </c>
      <c r="F98" s="41">
        <f>JLY!G105</f>
        <v>0.65</v>
      </c>
      <c r="G98" s="40">
        <f>ROUND(JLY!I105,2)</f>
        <v>0</v>
      </c>
      <c r="H98" s="40">
        <f>ROUND(JLY!K105,2)</f>
        <v>0</v>
      </c>
      <c r="I98" s="41">
        <f>JLY!M105</f>
        <v>0.255</v>
      </c>
      <c r="J98" s="40">
        <f>ROUND(JLY!O105,2)</f>
        <v>0</v>
      </c>
      <c r="K98" s="40">
        <f>ROUND(JLY!Q105,2)</f>
        <v>0</v>
      </c>
      <c r="L98" s="63" t="s">
        <v>323</v>
      </c>
      <c r="M98" t="s">
        <v>294</v>
      </c>
    </row>
    <row r="99" spans="1:13" ht="12.75">
      <c r="A99" s="39">
        <v>2013</v>
      </c>
      <c r="B99" s="42" t="s">
        <v>324</v>
      </c>
      <c r="C99" s="39">
        <v>1</v>
      </c>
      <c r="D99" s="43" t="str">
        <f>JLY!A106</f>
        <v>520</v>
      </c>
      <c r="E99" s="40">
        <f>ROUND(JLY!E106,2)</f>
        <v>0</v>
      </c>
      <c r="F99" s="41">
        <f>JLY!G106</f>
        <v>0.65</v>
      </c>
      <c r="G99" s="40">
        <f>ROUND(JLY!I106,2)</f>
        <v>0</v>
      </c>
      <c r="H99" s="40">
        <f>ROUND(JLY!K106,2)</f>
        <v>0</v>
      </c>
      <c r="I99" s="41">
        <f>JLY!M106</f>
        <v>0.2547</v>
      </c>
      <c r="J99" s="40">
        <f>ROUND(JLY!O106,2)</f>
        <v>0</v>
      </c>
      <c r="K99" s="40">
        <f>ROUND(JLY!Q106,2)</f>
        <v>0</v>
      </c>
      <c r="L99" s="63" t="s">
        <v>323</v>
      </c>
      <c r="M99" t="s">
        <v>294</v>
      </c>
    </row>
    <row r="100" spans="1:13" ht="12.75">
      <c r="A100" s="39">
        <v>2013</v>
      </c>
      <c r="B100" s="42" t="s">
        <v>324</v>
      </c>
      <c r="C100" s="39">
        <v>1</v>
      </c>
      <c r="D100" s="43" t="str">
        <f>JLY!A107</f>
        <v>530</v>
      </c>
      <c r="E100" s="40">
        <f>ROUND(JLY!E107,2)</f>
        <v>0</v>
      </c>
      <c r="F100" s="41">
        <f>JLY!G107</f>
        <v>0.65</v>
      </c>
      <c r="G100" s="40">
        <f>ROUND(JLY!I107,2)</f>
        <v>0</v>
      </c>
      <c r="H100" s="40">
        <f>ROUND(JLY!K107,2)</f>
        <v>0</v>
      </c>
      <c r="I100" s="41">
        <f>JLY!M107</f>
        <v>0.2329</v>
      </c>
      <c r="J100" s="40">
        <f>ROUND(JLY!O107,2)</f>
        <v>0</v>
      </c>
      <c r="K100" s="40">
        <f>ROUND(JLY!Q107,2)</f>
        <v>0</v>
      </c>
      <c r="L100" s="63" t="s">
        <v>323</v>
      </c>
      <c r="M100" t="s">
        <v>294</v>
      </c>
    </row>
    <row r="101" spans="1:13" ht="12.75">
      <c r="A101" s="39">
        <v>2013</v>
      </c>
      <c r="B101" s="42" t="s">
        <v>324</v>
      </c>
      <c r="C101" s="39">
        <v>1</v>
      </c>
      <c r="D101" s="43" t="str">
        <f>JLY!A108</f>
        <v>540</v>
      </c>
      <c r="E101" s="40">
        <f>ROUND(JLY!E108,2)</f>
        <v>0</v>
      </c>
      <c r="F101" s="41">
        <f>JLY!G108</f>
        <v>0.65</v>
      </c>
      <c r="G101" s="40">
        <f>ROUND(JLY!I108,2)</f>
        <v>0</v>
      </c>
      <c r="H101" s="40">
        <f>ROUND(JLY!K108,2)</f>
        <v>0</v>
      </c>
      <c r="I101" s="41">
        <f>JLY!M108</f>
        <v>0.3068</v>
      </c>
      <c r="J101" s="40">
        <f>ROUND(JLY!O108,2)</f>
        <v>0</v>
      </c>
      <c r="K101" s="40">
        <f>ROUND(JLY!Q108,2)</f>
        <v>0</v>
      </c>
      <c r="L101" s="63" t="s">
        <v>323</v>
      </c>
      <c r="M101" t="s">
        <v>294</v>
      </c>
    </row>
    <row r="102" spans="1:13" ht="12.75">
      <c r="A102" s="39">
        <v>2013</v>
      </c>
      <c r="B102" s="42" t="s">
        <v>324</v>
      </c>
      <c r="C102" s="39">
        <v>1</v>
      </c>
      <c r="D102" s="43" t="str">
        <f>JLY!A109</f>
        <v>550</v>
      </c>
      <c r="E102" s="40">
        <f>ROUND(JLY!E109,2)</f>
        <v>0</v>
      </c>
      <c r="F102" s="41">
        <f>JLY!G109</f>
        <v>0.65</v>
      </c>
      <c r="G102" s="40">
        <f>ROUND(JLY!I109,2)</f>
        <v>0</v>
      </c>
      <c r="H102" s="40">
        <f>ROUND(JLY!K109,2)</f>
        <v>0</v>
      </c>
      <c r="I102" s="41">
        <f>JLY!M109</f>
        <v>0.3715</v>
      </c>
      <c r="J102" s="40">
        <f>ROUND(JLY!O109,2)</f>
        <v>0</v>
      </c>
      <c r="K102" s="40">
        <f>ROUND(JLY!Q109,2)</f>
        <v>0</v>
      </c>
      <c r="L102" s="63" t="s">
        <v>323</v>
      </c>
      <c r="M102" t="s">
        <v>294</v>
      </c>
    </row>
    <row r="103" spans="1:13" ht="12.75">
      <c r="A103" s="39">
        <v>2013</v>
      </c>
      <c r="B103" s="42" t="s">
        <v>324</v>
      </c>
      <c r="C103" s="39">
        <v>1</v>
      </c>
      <c r="D103" s="43" t="str">
        <f>JLY!A110</f>
        <v>570</v>
      </c>
      <c r="E103" s="40">
        <f>ROUND(JLY!E110,2)</f>
        <v>0</v>
      </c>
      <c r="F103" s="41">
        <f>JLY!G110</f>
        <v>0.65</v>
      </c>
      <c r="G103" s="40">
        <f>ROUND(JLY!I110,2)</f>
        <v>0</v>
      </c>
      <c r="H103" s="40">
        <f>ROUND(JLY!K110,2)</f>
        <v>0</v>
      </c>
      <c r="I103" s="41">
        <f>JLY!M110</f>
        <v>0.4027</v>
      </c>
      <c r="J103" s="40">
        <f>ROUND(JLY!O110,2)</f>
        <v>0</v>
      </c>
      <c r="K103" s="40">
        <f>ROUND(JLY!Q110,2)</f>
        <v>0</v>
      </c>
      <c r="L103" s="63" t="s">
        <v>323</v>
      </c>
      <c r="M103" t="s">
        <v>294</v>
      </c>
    </row>
    <row r="104" spans="1:13" ht="12.75">
      <c r="A104" s="39">
        <v>2013</v>
      </c>
      <c r="B104" s="42" t="s">
        <v>324</v>
      </c>
      <c r="C104" s="39">
        <v>1</v>
      </c>
      <c r="D104" s="43" t="str">
        <f>JLY!A111</f>
        <v>580</v>
      </c>
      <c r="E104" s="40">
        <f>ROUND(JLY!E111,2)</f>
        <v>0</v>
      </c>
      <c r="F104" s="41">
        <f>JLY!G111</f>
        <v>0.65</v>
      </c>
      <c r="G104" s="40">
        <f>ROUND(JLY!I111,2)</f>
        <v>0</v>
      </c>
      <c r="H104" s="40">
        <f>ROUND(JLY!K111,2)</f>
        <v>0</v>
      </c>
      <c r="I104" s="41">
        <f>JLY!M111</f>
        <v>0.2496</v>
      </c>
      <c r="J104" s="40">
        <f>ROUND(JLY!O111,2)</f>
        <v>0</v>
      </c>
      <c r="K104" s="40">
        <f>ROUND(JLY!Q111,2)</f>
        <v>0</v>
      </c>
      <c r="L104" s="63" t="s">
        <v>323</v>
      </c>
      <c r="M104" t="s">
        <v>294</v>
      </c>
    </row>
    <row r="105" spans="1:13" ht="12.75">
      <c r="A105" s="39">
        <v>2013</v>
      </c>
      <c r="B105" s="42" t="s">
        <v>324</v>
      </c>
      <c r="C105" s="39">
        <v>1</v>
      </c>
      <c r="D105" s="43" t="str">
        <f>JLY!A112</f>
        <v>590</v>
      </c>
      <c r="E105" s="40">
        <f>ROUND(JLY!E112,2)</f>
        <v>0</v>
      </c>
      <c r="F105" s="41">
        <f>JLY!G112</f>
        <v>0.65</v>
      </c>
      <c r="G105" s="40">
        <f>ROUND(JLY!I112,2)</f>
        <v>0</v>
      </c>
      <c r="H105" s="40">
        <f>ROUND(JLY!K112,2)</f>
        <v>0</v>
      </c>
      <c r="I105" s="41">
        <f>JLY!M112</f>
        <v>0.2223</v>
      </c>
      <c r="J105" s="40">
        <f>ROUND(JLY!O112,2)</f>
        <v>0</v>
      </c>
      <c r="K105" s="40">
        <f>ROUND(JLY!Q112,2)</f>
        <v>0</v>
      </c>
      <c r="L105" s="63" t="s">
        <v>323</v>
      </c>
      <c r="M105" t="s">
        <v>294</v>
      </c>
    </row>
    <row r="106" spans="1:13" ht="12.75">
      <c r="A106" s="39">
        <v>2013</v>
      </c>
      <c r="B106" s="42" t="s">
        <v>324</v>
      </c>
      <c r="C106" s="39">
        <v>1</v>
      </c>
      <c r="D106" s="43" t="str">
        <f>JLY!A113</f>
        <v>620</v>
      </c>
      <c r="E106" s="40">
        <f>ROUND(JLY!E113,2)</f>
        <v>0</v>
      </c>
      <c r="F106" s="41">
        <f>JLY!G113</f>
        <v>0.65</v>
      </c>
      <c r="G106" s="40">
        <f>ROUND(JLY!I113,2)</f>
        <v>0</v>
      </c>
      <c r="H106" s="40">
        <f>ROUND(JLY!K113,2)</f>
        <v>0</v>
      </c>
      <c r="I106" s="41">
        <f>JLY!M113</f>
        <v>0.371</v>
      </c>
      <c r="J106" s="40">
        <f>ROUND(JLY!O113,2)</f>
        <v>0</v>
      </c>
      <c r="K106" s="40">
        <f>ROUND(JLY!Q113,2)</f>
        <v>0</v>
      </c>
      <c r="L106" s="63" t="s">
        <v>323</v>
      </c>
      <c r="M106" t="s">
        <v>294</v>
      </c>
    </row>
    <row r="107" spans="1:13" ht="12.75">
      <c r="A107" s="39">
        <v>2013</v>
      </c>
      <c r="B107" s="42" t="s">
        <v>324</v>
      </c>
      <c r="C107" s="39">
        <v>1</v>
      </c>
      <c r="D107" s="43" t="str">
        <f>JLY!A114</f>
        <v>630</v>
      </c>
      <c r="E107" s="40">
        <f>ROUND(JLY!E114,2)</f>
        <v>0</v>
      </c>
      <c r="F107" s="41">
        <f>JLY!G114</f>
        <v>0.65</v>
      </c>
      <c r="G107" s="40">
        <f>ROUND(JLY!I114,2)</f>
        <v>0</v>
      </c>
      <c r="H107" s="40">
        <f>ROUND(JLY!K114,2)</f>
        <v>0</v>
      </c>
      <c r="I107" s="41">
        <f>JLY!M114</f>
        <v>0.3441</v>
      </c>
      <c r="J107" s="40">
        <f>ROUND(JLY!O114,2)</f>
        <v>0</v>
      </c>
      <c r="K107" s="40">
        <f>ROUND(JLY!Q114,2)</f>
        <v>0</v>
      </c>
      <c r="L107" s="63" t="s">
        <v>323</v>
      </c>
      <c r="M107" t="s">
        <v>294</v>
      </c>
    </row>
    <row r="108" spans="1:13" ht="12.75">
      <c r="A108" s="39">
        <v>2013</v>
      </c>
      <c r="B108" s="42" t="s">
        <v>324</v>
      </c>
      <c r="C108" s="39">
        <v>1</v>
      </c>
      <c r="D108" s="43" t="str">
        <f>JLY!A115</f>
        <v>640</v>
      </c>
      <c r="E108" s="40">
        <f>ROUND(JLY!E115,2)</f>
        <v>0</v>
      </c>
      <c r="F108" s="41">
        <f>JLY!G115</f>
        <v>0.65</v>
      </c>
      <c r="G108" s="40">
        <f>ROUND(JLY!I115,2)</f>
        <v>0</v>
      </c>
      <c r="H108" s="40">
        <f>ROUND(JLY!K115,2)</f>
        <v>0</v>
      </c>
      <c r="I108" s="41">
        <f>JLY!M115</f>
        <v>0.3146</v>
      </c>
      <c r="J108" s="40">
        <f>ROUND(JLY!O115,2)</f>
        <v>0</v>
      </c>
      <c r="K108" s="40">
        <f>ROUND(JLY!Q115,2)</f>
        <v>0</v>
      </c>
      <c r="L108" s="63" t="s">
        <v>323</v>
      </c>
      <c r="M108" t="s">
        <v>294</v>
      </c>
    </row>
    <row r="109" spans="1:13" ht="12.75">
      <c r="A109" s="39">
        <v>2013</v>
      </c>
      <c r="B109" s="42" t="s">
        <v>324</v>
      </c>
      <c r="C109" s="39">
        <v>1</v>
      </c>
      <c r="D109" s="43" t="str">
        <f>JLY!A116</f>
        <v>650</v>
      </c>
      <c r="E109" s="40">
        <f>ROUND(JLY!E116,2)</f>
        <v>0</v>
      </c>
      <c r="F109" s="41">
        <f>JLY!G116</f>
        <v>0.65</v>
      </c>
      <c r="G109" s="40">
        <f>ROUND(JLY!I116,2)</f>
        <v>0</v>
      </c>
      <c r="H109" s="40">
        <f>ROUND(JLY!K116,2)</f>
        <v>0</v>
      </c>
      <c r="I109" s="41">
        <f>JLY!M116</f>
        <v>0.3223</v>
      </c>
      <c r="J109" s="40">
        <f>ROUND(JLY!O116,2)</f>
        <v>0</v>
      </c>
      <c r="K109" s="40">
        <f>ROUND(JLY!Q116,2)</f>
        <v>0</v>
      </c>
      <c r="L109" s="63" t="s">
        <v>323</v>
      </c>
      <c r="M109" t="s">
        <v>294</v>
      </c>
    </row>
    <row r="110" spans="1:13" ht="12.75">
      <c r="A110" s="39">
        <v>2013</v>
      </c>
      <c r="B110" s="42" t="s">
        <v>324</v>
      </c>
      <c r="C110" s="39">
        <v>1</v>
      </c>
      <c r="D110" s="43" t="str">
        <f>JLY!A117</f>
        <v>660</v>
      </c>
      <c r="E110" s="40">
        <f>ROUND(JLY!E117,2)</f>
        <v>0</v>
      </c>
      <c r="F110" s="41">
        <f>JLY!G117</f>
        <v>0.65</v>
      </c>
      <c r="G110" s="40">
        <f>ROUND(JLY!I117,2)</f>
        <v>0</v>
      </c>
      <c r="H110" s="40">
        <f>ROUND(JLY!K117,2)</f>
        <v>0</v>
      </c>
      <c r="I110" s="41">
        <f>JLY!M117</f>
        <v>0.3808</v>
      </c>
      <c r="J110" s="40">
        <f>ROUND(JLY!O117,2)</f>
        <v>0</v>
      </c>
      <c r="K110" s="40">
        <f>ROUND(JLY!Q117,2)</f>
        <v>0</v>
      </c>
      <c r="L110" s="63" t="s">
        <v>323</v>
      </c>
      <c r="M110" t="s">
        <v>294</v>
      </c>
    </row>
    <row r="111" spans="1:13" ht="12.75">
      <c r="A111" s="39">
        <v>2013</v>
      </c>
      <c r="B111" s="42" t="s">
        <v>324</v>
      </c>
      <c r="C111" s="39">
        <v>1</v>
      </c>
      <c r="D111" s="43" t="str">
        <f>JLY!A118</f>
        <v>670</v>
      </c>
      <c r="E111" s="40">
        <f>ROUND(JLY!E118,2)</f>
        <v>0</v>
      </c>
      <c r="F111" s="41">
        <f>JLY!G118</f>
        <v>0.65</v>
      </c>
      <c r="G111" s="40">
        <f>ROUND(JLY!I118,2)</f>
        <v>0</v>
      </c>
      <c r="H111" s="40">
        <f>ROUND(JLY!K118,2)</f>
        <v>0</v>
      </c>
      <c r="I111" s="41">
        <f>JLY!M118</f>
        <v>0.2667</v>
      </c>
      <c r="J111" s="40">
        <f>ROUND(JLY!O118,2)</f>
        <v>0</v>
      </c>
      <c r="K111" s="40">
        <f>ROUND(JLY!Q118,2)</f>
        <v>0</v>
      </c>
      <c r="L111" s="63" t="s">
        <v>323</v>
      </c>
      <c r="M111" t="s">
        <v>294</v>
      </c>
    </row>
    <row r="112" spans="1:13" ht="12.75">
      <c r="A112" s="39">
        <v>2013</v>
      </c>
      <c r="B112" s="42" t="s">
        <v>324</v>
      </c>
      <c r="C112" s="39">
        <v>1</v>
      </c>
      <c r="D112" s="43" t="str">
        <f>JLY!A119</f>
        <v>678</v>
      </c>
      <c r="E112" s="40">
        <f>ROUND(JLY!E119,2)</f>
        <v>0</v>
      </c>
      <c r="F112" s="41">
        <f>JLY!G119</f>
        <v>0.65</v>
      </c>
      <c r="G112" s="40">
        <f>ROUND(JLY!I119,2)</f>
        <v>0</v>
      </c>
      <c r="H112" s="40">
        <f>ROUND(JLY!K119,2)</f>
        <v>0</v>
      </c>
      <c r="I112" s="41">
        <f>JLY!M119</f>
        <v>0.3302</v>
      </c>
      <c r="J112" s="40">
        <f>ROUND(JLY!O119,2)</f>
        <v>0</v>
      </c>
      <c r="K112" s="40">
        <f>ROUND(JLY!Q119,2)</f>
        <v>0</v>
      </c>
      <c r="L112" s="63" t="s">
        <v>323</v>
      </c>
      <c r="M112" t="s">
        <v>294</v>
      </c>
    </row>
    <row r="113" spans="1:13" ht="12.75">
      <c r="A113" s="39">
        <v>2013</v>
      </c>
      <c r="B113" s="42" t="s">
        <v>324</v>
      </c>
      <c r="C113" s="39">
        <v>1</v>
      </c>
      <c r="D113" s="43" t="str">
        <f>JLY!A120</f>
        <v>680</v>
      </c>
      <c r="E113" s="40">
        <f>ROUND(JLY!E120,2)</f>
        <v>0</v>
      </c>
      <c r="F113" s="41">
        <f>JLY!G120</f>
        <v>0.65</v>
      </c>
      <c r="G113" s="40">
        <f>ROUND(JLY!I120,2)</f>
        <v>0</v>
      </c>
      <c r="H113" s="40">
        <f>ROUND(JLY!K120,2)</f>
        <v>0</v>
      </c>
      <c r="I113" s="41">
        <f>JLY!M120</f>
        <v>0.2736</v>
      </c>
      <c r="J113" s="40">
        <f>ROUND(JLY!O120,2)</f>
        <v>0</v>
      </c>
      <c r="K113" s="40">
        <f>ROUND(JLY!Q120,2)</f>
        <v>0</v>
      </c>
      <c r="L113" s="63" t="s">
        <v>323</v>
      </c>
      <c r="M113" t="s">
        <v>294</v>
      </c>
    </row>
    <row r="114" spans="1:13" ht="12.75">
      <c r="A114" s="39">
        <v>2013</v>
      </c>
      <c r="B114" s="42" t="s">
        <v>324</v>
      </c>
      <c r="C114" s="39">
        <v>1</v>
      </c>
      <c r="D114" s="43" t="str">
        <f>JLY!A121</f>
        <v>683</v>
      </c>
      <c r="E114" s="40">
        <f>ROUND(JLY!E121,2)</f>
        <v>0</v>
      </c>
      <c r="F114" s="41">
        <f>JLY!G121</f>
        <v>0.65</v>
      </c>
      <c r="G114" s="40">
        <f>ROUND(JLY!I121,2)</f>
        <v>0</v>
      </c>
      <c r="H114" s="40">
        <f>ROUND(JLY!K121,2)</f>
        <v>0</v>
      </c>
      <c r="I114" s="41">
        <f>JLY!M121</f>
        <v>0.4168</v>
      </c>
      <c r="J114" s="40">
        <f>ROUND(JLY!O121,2)</f>
        <v>0</v>
      </c>
      <c r="K114" s="40">
        <f>ROUND(JLY!Q121,2)</f>
        <v>0</v>
      </c>
      <c r="L114" s="63" t="s">
        <v>323</v>
      </c>
      <c r="M114" t="s">
        <v>294</v>
      </c>
    </row>
    <row r="115" spans="1:13" ht="12.75">
      <c r="A115" s="39">
        <v>2013</v>
      </c>
      <c r="B115" s="42" t="s">
        <v>324</v>
      </c>
      <c r="C115" s="39">
        <v>1</v>
      </c>
      <c r="D115" s="43" t="str">
        <f>JLY!A122</f>
        <v>685</v>
      </c>
      <c r="E115" s="40">
        <f>ROUND(JLY!E122,2)</f>
        <v>0</v>
      </c>
      <c r="F115" s="41">
        <f>JLY!G122</f>
        <v>0.65</v>
      </c>
      <c r="G115" s="40">
        <f>ROUND(JLY!I122,2)</f>
        <v>0</v>
      </c>
      <c r="H115" s="40">
        <f>ROUND(JLY!K122,2)</f>
        <v>0</v>
      </c>
      <c r="I115" s="41">
        <f>JLY!M122</f>
        <v>0.4273</v>
      </c>
      <c r="J115" s="40">
        <f>ROUND(JLY!O122,2)</f>
        <v>0</v>
      </c>
      <c r="K115" s="40">
        <f>ROUND(JLY!Q122,2)</f>
        <v>0</v>
      </c>
      <c r="L115" s="63" t="s">
        <v>323</v>
      </c>
      <c r="M115" t="s">
        <v>294</v>
      </c>
    </row>
    <row r="116" spans="1:13" ht="12.75">
      <c r="A116" s="39">
        <v>2013</v>
      </c>
      <c r="B116" s="42" t="s">
        <v>324</v>
      </c>
      <c r="C116" s="39">
        <v>1</v>
      </c>
      <c r="D116" s="43" t="str">
        <f>JLY!A123</f>
        <v>690</v>
      </c>
      <c r="E116" s="40">
        <f>ROUND(JLY!E123,2)</f>
        <v>0</v>
      </c>
      <c r="F116" s="41">
        <f>JLY!G123</f>
        <v>0.65</v>
      </c>
      <c r="G116" s="40">
        <f>ROUND(JLY!I123,2)</f>
        <v>0</v>
      </c>
      <c r="H116" s="40">
        <f>ROUND(JLY!K123,2)</f>
        <v>0</v>
      </c>
      <c r="I116" s="41">
        <f>JLY!M123</f>
        <v>0.3321</v>
      </c>
      <c r="J116" s="40">
        <f>ROUND(JLY!O123,2)</f>
        <v>0</v>
      </c>
      <c r="K116" s="40">
        <f>ROUND(JLY!Q123,2)</f>
        <v>0</v>
      </c>
      <c r="L116" s="63" t="s">
        <v>323</v>
      </c>
      <c r="M116" t="s">
        <v>294</v>
      </c>
    </row>
    <row r="117" spans="1:13" ht="12.75">
      <c r="A117" s="39">
        <v>2013</v>
      </c>
      <c r="B117" s="42" t="s">
        <v>324</v>
      </c>
      <c r="C117" s="39">
        <v>1</v>
      </c>
      <c r="D117" s="43" t="str">
        <f>JLY!A124</f>
        <v>700</v>
      </c>
      <c r="E117" s="40">
        <f>ROUND(JLY!E124,2)</f>
        <v>0</v>
      </c>
      <c r="F117" s="41">
        <f>JLY!G124</f>
        <v>0.65</v>
      </c>
      <c r="G117" s="40">
        <f>ROUND(JLY!I124,2)</f>
        <v>0</v>
      </c>
      <c r="H117" s="40">
        <f>ROUND(JLY!K124,2)</f>
        <v>0</v>
      </c>
      <c r="I117" s="41">
        <f>JLY!M124</f>
        <v>0.2773</v>
      </c>
      <c r="J117" s="40">
        <f>ROUND(JLY!O124,2)</f>
        <v>0</v>
      </c>
      <c r="K117" s="40">
        <f>ROUND(JLY!Q124,2)</f>
        <v>0</v>
      </c>
      <c r="L117" s="63" t="s">
        <v>323</v>
      </c>
      <c r="M117" t="s">
        <v>294</v>
      </c>
    </row>
    <row r="118" spans="1:13" ht="12.75">
      <c r="A118" s="39">
        <v>2013</v>
      </c>
      <c r="B118" s="42" t="s">
        <v>324</v>
      </c>
      <c r="C118" s="39">
        <v>1</v>
      </c>
      <c r="D118" s="43" t="str">
        <f>JLY!A125</f>
        <v>710</v>
      </c>
      <c r="E118" s="40">
        <f>ROUND(JLY!E125,2)</f>
        <v>0</v>
      </c>
      <c r="F118" s="41">
        <f>JLY!G125</f>
        <v>0.65</v>
      </c>
      <c r="G118" s="40">
        <f>ROUND(JLY!I125,2)</f>
        <v>0</v>
      </c>
      <c r="H118" s="40">
        <f>ROUND(JLY!K125,2)</f>
        <v>0</v>
      </c>
      <c r="I118" s="41">
        <f>JLY!M125</f>
        <v>0.2455</v>
      </c>
      <c r="J118" s="40">
        <f>ROUND(JLY!O125,2)</f>
        <v>0</v>
      </c>
      <c r="K118" s="40">
        <f>ROUND(JLY!Q125,2)</f>
        <v>0</v>
      </c>
      <c r="L118" s="63" t="s">
        <v>323</v>
      </c>
      <c r="M118" t="s">
        <v>294</v>
      </c>
    </row>
    <row r="119" spans="1:13" ht="12.75">
      <c r="A119" s="39">
        <v>2013</v>
      </c>
      <c r="B119" s="42" t="s">
        <v>324</v>
      </c>
      <c r="C119" s="39">
        <v>1</v>
      </c>
      <c r="D119" s="43" t="str">
        <f>JLY!A126</f>
        <v>720</v>
      </c>
      <c r="E119" s="40">
        <f>ROUND(JLY!E126,2)</f>
        <v>0</v>
      </c>
      <c r="F119" s="41">
        <f>JLY!G126</f>
        <v>0.65</v>
      </c>
      <c r="G119" s="40">
        <f>ROUND(JLY!I126,2)</f>
        <v>0</v>
      </c>
      <c r="H119" s="40">
        <f>ROUND(JLY!K126,2)</f>
        <v>0</v>
      </c>
      <c r="I119" s="41">
        <f>JLY!M126</f>
        <v>0.3254</v>
      </c>
      <c r="J119" s="40">
        <f>ROUND(JLY!O126,2)</f>
        <v>0</v>
      </c>
      <c r="K119" s="40">
        <f>ROUND(JLY!Q126,2)</f>
        <v>0</v>
      </c>
      <c r="L119" s="63" t="s">
        <v>323</v>
      </c>
      <c r="M119" t="s">
        <v>294</v>
      </c>
    </row>
    <row r="120" spans="1:13" ht="12.75">
      <c r="A120" s="39">
        <v>2013</v>
      </c>
      <c r="B120" s="42" t="s">
        <v>324</v>
      </c>
      <c r="C120" s="39">
        <v>1</v>
      </c>
      <c r="D120" s="43" t="str">
        <f>JLY!A127</f>
        <v>730</v>
      </c>
      <c r="E120" s="40">
        <f>ROUND(JLY!E127,2)</f>
        <v>0</v>
      </c>
      <c r="F120" s="41">
        <f>JLY!G127</f>
        <v>0.65</v>
      </c>
      <c r="G120" s="40">
        <f>ROUND(JLY!I127,2)</f>
        <v>0</v>
      </c>
      <c r="H120" s="40">
        <f>ROUND(JLY!K127,2)</f>
        <v>0</v>
      </c>
      <c r="I120" s="41">
        <f>JLY!M127</f>
        <v>0.3535</v>
      </c>
      <c r="J120" s="40">
        <f>ROUND(JLY!O127,2)</f>
        <v>0</v>
      </c>
      <c r="K120" s="40">
        <f>ROUND(JLY!Q127,2)</f>
        <v>0</v>
      </c>
      <c r="L120" s="63" t="s">
        <v>323</v>
      </c>
      <c r="M120" t="s">
        <v>294</v>
      </c>
    </row>
    <row r="121" spans="1:13" ht="12.75">
      <c r="A121" s="39">
        <v>2013</v>
      </c>
      <c r="B121" s="42" t="s">
        <v>324</v>
      </c>
      <c r="C121" s="39">
        <v>1</v>
      </c>
      <c r="D121" s="43" t="str">
        <f>JLY!A128</f>
        <v>735</v>
      </c>
      <c r="E121" s="40">
        <f>ROUND(JLY!E128,2)</f>
        <v>0</v>
      </c>
      <c r="F121" s="41">
        <f>JLY!G128</f>
        <v>0.65</v>
      </c>
      <c r="G121" s="40">
        <f>ROUND(JLY!I128,2)</f>
        <v>0</v>
      </c>
      <c r="H121" s="40">
        <f>ROUND(JLY!K128,2)</f>
        <v>0</v>
      </c>
      <c r="I121" s="41">
        <f>JLY!M128</f>
        <v>0.2787</v>
      </c>
      <c r="J121" s="40">
        <f>ROUND(JLY!O128,2)</f>
        <v>0</v>
      </c>
      <c r="K121" s="40">
        <f>ROUND(JLY!Q128,2)</f>
        <v>0</v>
      </c>
      <c r="L121" s="63" t="s">
        <v>323</v>
      </c>
      <c r="M121" t="s">
        <v>294</v>
      </c>
    </row>
    <row r="122" spans="1:13" ht="12.75">
      <c r="A122" s="39">
        <v>2013</v>
      </c>
      <c r="B122" s="42" t="s">
        <v>324</v>
      </c>
      <c r="C122" s="39">
        <v>1</v>
      </c>
      <c r="D122" s="43" t="str">
        <f>JLY!A129</f>
        <v>740</v>
      </c>
      <c r="E122" s="40">
        <f>ROUND(JLY!E129,2)</f>
        <v>0</v>
      </c>
      <c r="F122" s="41">
        <f>JLY!G129</f>
        <v>0.65</v>
      </c>
      <c r="G122" s="40">
        <f>ROUND(JLY!I129,2)</f>
        <v>0</v>
      </c>
      <c r="H122" s="40">
        <f>ROUND(JLY!K129,2)</f>
        <v>0</v>
      </c>
      <c r="I122" s="41">
        <f>JLY!M129</f>
        <v>0.2605</v>
      </c>
      <c r="J122" s="40">
        <f>ROUND(JLY!O129,2)</f>
        <v>0</v>
      </c>
      <c r="K122" s="40">
        <f>ROUND(JLY!Q129,2)</f>
        <v>0</v>
      </c>
      <c r="L122" s="63" t="s">
        <v>323</v>
      </c>
      <c r="M122" t="s">
        <v>294</v>
      </c>
    </row>
    <row r="123" spans="1:13" ht="12.75">
      <c r="A123" s="39">
        <v>2013</v>
      </c>
      <c r="B123" s="42" t="s">
        <v>324</v>
      </c>
      <c r="C123" s="39">
        <v>1</v>
      </c>
      <c r="D123" s="43" t="str">
        <f>JLY!A130</f>
        <v>750</v>
      </c>
      <c r="E123" s="40">
        <f>ROUND(JLY!E130,2)</f>
        <v>0</v>
      </c>
      <c r="F123" s="41">
        <f>JLY!G130</f>
        <v>0.65</v>
      </c>
      <c r="G123" s="40">
        <f>ROUND(JLY!I130,2)</f>
        <v>0</v>
      </c>
      <c r="H123" s="40">
        <f>ROUND(JLY!K130,2)</f>
        <v>0</v>
      </c>
      <c r="I123" s="41">
        <f>JLY!M130</f>
        <v>0.2035</v>
      </c>
      <c r="J123" s="40">
        <f>ROUND(JLY!O130,2)</f>
        <v>0</v>
      </c>
      <c r="K123" s="40">
        <f>ROUND(JLY!Q130,2)</f>
        <v>0</v>
      </c>
      <c r="L123" s="63" t="s">
        <v>323</v>
      </c>
      <c r="M123" t="s">
        <v>294</v>
      </c>
    </row>
    <row r="124" spans="1:13" ht="12.75">
      <c r="A124" s="39">
        <v>2013</v>
      </c>
      <c r="B124" s="42" t="s">
        <v>324</v>
      </c>
      <c r="C124" s="39">
        <v>1</v>
      </c>
      <c r="D124" s="43" t="str">
        <f>JLY!A131</f>
        <v>760</v>
      </c>
      <c r="E124" s="40">
        <f>ROUND(JLY!E131,2)</f>
        <v>0</v>
      </c>
      <c r="F124" s="41">
        <f>JLY!G131</f>
        <v>0.65</v>
      </c>
      <c r="G124" s="40">
        <f>ROUND(JLY!I131,2)</f>
        <v>0</v>
      </c>
      <c r="H124" s="40">
        <f>ROUND(JLY!K131,2)</f>
        <v>0</v>
      </c>
      <c r="I124" s="41">
        <f>JLY!M131</f>
        <v>0.3691</v>
      </c>
      <c r="J124" s="40">
        <f>ROUND(JLY!O131,2)</f>
        <v>0</v>
      </c>
      <c r="K124" s="40">
        <f>ROUND(JLY!Q131,2)</f>
        <v>0</v>
      </c>
      <c r="L124" s="63" t="s">
        <v>323</v>
      </c>
      <c r="M124" t="s">
        <v>294</v>
      </c>
    </row>
    <row r="125" spans="1:13" ht="12.75">
      <c r="A125" s="39">
        <v>2013</v>
      </c>
      <c r="B125" s="42" t="s">
        <v>324</v>
      </c>
      <c r="C125" s="39">
        <v>1</v>
      </c>
      <c r="D125" s="43" t="str">
        <f>JLY!A132</f>
        <v>770</v>
      </c>
      <c r="E125" s="40">
        <f>ROUND(JLY!E132,2)</f>
        <v>0</v>
      </c>
      <c r="F125" s="41">
        <f>JLY!G132</f>
        <v>0.65</v>
      </c>
      <c r="G125" s="40">
        <f>ROUND(JLY!I132,2)</f>
        <v>0</v>
      </c>
      <c r="H125" s="40">
        <f>ROUND(JLY!K132,2)</f>
        <v>0</v>
      </c>
      <c r="I125" s="41">
        <f>JLY!M132</f>
        <v>0.3072</v>
      </c>
      <c r="J125" s="40">
        <f>ROUND(JLY!O132,2)</f>
        <v>0</v>
      </c>
      <c r="K125" s="40">
        <f>ROUND(JLY!Q132,2)</f>
        <v>0</v>
      </c>
      <c r="L125" s="63" t="s">
        <v>323</v>
      </c>
      <c r="M125" t="s">
        <v>294</v>
      </c>
    </row>
    <row r="126" spans="1:13" ht="12.75">
      <c r="A126" s="39">
        <v>2013</v>
      </c>
      <c r="B126" s="42" t="s">
        <v>324</v>
      </c>
      <c r="C126" s="39">
        <v>1</v>
      </c>
      <c r="D126" s="43" t="str">
        <f>JLY!A133</f>
        <v>775</v>
      </c>
      <c r="E126" s="40">
        <f>ROUND(JLY!E133,2)</f>
        <v>0</v>
      </c>
      <c r="F126" s="41">
        <f>JLY!G133</f>
        <v>0.65</v>
      </c>
      <c r="G126" s="40">
        <f>ROUND(JLY!I133,2)</f>
        <v>0</v>
      </c>
      <c r="H126" s="40">
        <f>ROUND(JLY!K133,2)</f>
        <v>0</v>
      </c>
      <c r="I126" s="41">
        <f>JLY!M133</f>
        <v>0.3513</v>
      </c>
      <c r="J126" s="40">
        <f>ROUND(JLY!O133,2)</f>
        <v>0</v>
      </c>
      <c r="K126" s="40">
        <f>ROUND(JLY!Q133,2)</f>
        <v>0</v>
      </c>
      <c r="L126" s="63" t="s">
        <v>323</v>
      </c>
      <c r="M126" t="s">
        <v>294</v>
      </c>
    </row>
    <row r="127" spans="1:13" ht="12.75">
      <c r="A127" s="39">
        <v>2013</v>
      </c>
      <c r="B127" s="42" t="s">
        <v>324</v>
      </c>
      <c r="C127" s="39">
        <v>1</v>
      </c>
      <c r="D127" s="43" t="str">
        <f>JLY!A134</f>
        <v>790</v>
      </c>
      <c r="E127" s="40">
        <f>ROUND(JLY!E134,2)</f>
        <v>0</v>
      </c>
      <c r="F127" s="41">
        <f>JLY!G134</f>
        <v>0.65</v>
      </c>
      <c r="G127" s="40">
        <f>ROUND(JLY!I134,2)</f>
        <v>0</v>
      </c>
      <c r="H127" s="40">
        <f>ROUND(JLY!K134,2)</f>
        <v>0</v>
      </c>
      <c r="I127" s="41">
        <f>JLY!M134</f>
        <v>0.2699</v>
      </c>
      <c r="J127" s="40">
        <f>ROUND(JLY!O134,2)</f>
        <v>0</v>
      </c>
      <c r="K127" s="40">
        <f>ROUND(JLY!Q134,2)</f>
        <v>0</v>
      </c>
      <c r="L127" s="63" t="s">
        <v>323</v>
      </c>
      <c r="M127" t="s">
        <v>294</v>
      </c>
    </row>
    <row r="128" spans="1:13" ht="12.75">
      <c r="A128" s="39">
        <v>2013</v>
      </c>
      <c r="B128" s="42" t="s">
        <v>324</v>
      </c>
      <c r="C128" s="39">
        <v>1</v>
      </c>
      <c r="D128" s="43" t="str">
        <f>JLY!A135</f>
        <v>800</v>
      </c>
      <c r="E128" s="40">
        <f>ROUND(JLY!E135,2)</f>
        <v>0</v>
      </c>
      <c r="F128" s="41">
        <f>JLY!G135</f>
        <v>0.65</v>
      </c>
      <c r="G128" s="40">
        <f>ROUND(JLY!I135,2)</f>
        <v>0</v>
      </c>
      <c r="H128" s="40">
        <f>ROUND(JLY!K135,2)</f>
        <v>0</v>
      </c>
      <c r="I128" s="41">
        <f>JLY!M135</f>
        <v>0.2432</v>
      </c>
      <c r="J128" s="40">
        <f>ROUND(JLY!O135,2)</f>
        <v>0</v>
      </c>
      <c r="K128" s="40">
        <f>ROUND(JLY!Q135,2)</f>
        <v>0</v>
      </c>
      <c r="L128" s="63" t="s">
        <v>323</v>
      </c>
      <c r="M128" t="s">
        <v>294</v>
      </c>
    </row>
    <row r="129" spans="1:13" ht="12.75">
      <c r="A129" s="39">
        <v>2013</v>
      </c>
      <c r="B129" s="42" t="s">
        <v>324</v>
      </c>
      <c r="C129" s="39">
        <v>1</v>
      </c>
      <c r="D129" s="43" t="str">
        <f>JLY!A136</f>
        <v>810</v>
      </c>
      <c r="E129" s="40">
        <f>ROUND(JLY!E136,2)</f>
        <v>0</v>
      </c>
      <c r="F129" s="41">
        <f>JLY!G136</f>
        <v>0.65</v>
      </c>
      <c r="G129" s="40">
        <f>ROUND(JLY!I136,2)</f>
        <v>0</v>
      </c>
      <c r="H129" s="40">
        <f>ROUND(JLY!K136,2)</f>
        <v>0</v>
      </c>
      <c r="I129" s="41">
        <f>JLY!M136</f>
        <v>0.3569</v>
      </c>
      <c r="J129" s="40">
        <f>ROUND(JLY!O136,2)</f>
        <v>0</v>
      </c>
      <c r="K129" s="40">
        <f>ROUND(JLY!Q136,2)</f>
        <v>0</v>
      </c>
      <c r="L129" s="63" t="s">
        <v>323</v>
      </c>
      <c r="M129" t="s">
        <v>294</v>
      </c>
    </row>
    <row r="130" spans="1:13" ht="12.75">
      <c r="A130" s="39">
        <v>2013</v>
      </c>
      <c r="B130" s="42" t="s">
        <v>324</v>
      </c>
      <c r="C130" s="39">
        <v>1</v>
      </c>
      <c r="D130" s="43" t="str">
        <f>JLY!A137</f>
        <v>820</v>
      </c>
      <c r="E130" s="40">
        <f>ROUND(JLY!E137,2)</f>
        <v>0</v>
      </c>
      <c r="F130" s="41">
        <f>JLY!G137</f>
        <v>0.65</v>
      </c>
      <c r="G130" s="40">
        <f>ROUND(JLY!I137,2)</f>
        <v>0</v>
      </c>
      <c r="H130" s="40">
        <f>ROUND(JLY!K137,2)</f>
        <v>0</v>
      </c>
      <c r="I130" s="41">
        <f>JLY!M137</f>
        <v>0.3843</v>
      </c>
      <c r="J130" s="40">
        <f>ROUND(JLY!O137,2)</f>
        <v>0</v>
      </c>
      <c r="K130" s="40">
        <f>ROUND(JLY!Q137,2)</f>
        <v>0</v>
      </c>
      <c r="L130" s="63" t="s">
        <v>323</v>
      </c>
      <c r="M130" t="s">
        <v>294</v>
      </c>
    </row>
    <row r="131" spans="1:13" ht="12.75">
      <c r="A131" s="39">
        <v>2013</v>
      </c>
      <c r="B131" s="42" t="s">
        <v>324</v>
      </c>
      <c r="C131" s="39">
        <v>1</v>
      </c>
      <c r="D131" s="43" t="str">
        <f>JLY!A138</f>
        <v>830</v>
      </c>
      <c r="E131" s="40">
        <f>ROUND(JLY!E138,2)</f>
        <v>0</v>
      </c>
      <c r="F131" s="41">
        <f>JLY!G138</f>
        <v>0.65</v>
      </c>
      <c r="G131" s="40">
        <f>ROUND(JLY!I138,2)</f>
        <v>0</v>
      </c>
      <c r="H131" s="40">
        <f>ROUND(JLY!K138,2)</f>
        <v>0</v>
      </c>
      <c r="I131" s="41">
        <f>JLY!M138</f>
        <v>0.4553</v>
      </c>
      <c r="J131" s="40">
        <f>ROUND(JLY!O138,2)</f>
        <v>0</v>
      </c>
      <c r="K131" s="40">
        <f>ROUND(JLY!Q138,2)</f>
        <v>0</v>
      </c>
      <c r="L131" s="63" t="s">
        <v>323</v>
      </c>
      <c r="M131" t="s">
        <v>294</v>
      </c>
    </row>
    <row r="132" spans="1:13" ht="12.75">
      <c r="A132" s="39">
        <v>2013</v>
      </c>
      <c r="B132" s="42" t="s">
        <v>324</v>
      </c>
      <c r="C132" s="39">
        <v>1</v>
      </c>
      <c r="D132" s="43" t="str">
        <f>JLY!A139</f>
        <v>840</v>
      </c>
      <c r="E132" s="40">
        <f>ROUND(JLY!E139,2)</f>
        <v>0</v>
      </c>
      <c r="F132" s="41">
        <f>JLY!G139</f>
        <v>0.65</v>
      </c>
      <c r="G132" s="40">
        <f>ROUND(JLY!I139,2)</f>
        <v>0</v>
      </c>
      <c r="H132" s="40">
        <f>ROUND(JLY!K139,2)</f>
        <v>0</v>
      </c>
      <c r="I132" s="41">
        <f>JLY!M139</f>
        <v>0.4587</v>
      </c>
      <c r="J132" s="40">
        <f>ROUND(JLY!O139,2)</f>
        <v>0</v>
      </c>
      <c r="K132" s="40">
        <f>ROUND(JLY!Q139,2)</f>
        <v>0</v>
      </c>
      <c r="L132" s="63" t="s">
        <v>323</v>
      </c>
      <c r="M132" t="s">
        <v>294</v>
      </c>
    </row>
    <row r="133" spans="1:13" ht="12.75">
      <c r="A133" s="39">
        <v>2013</v>
      </c>
      <c r="B133" s="42" t="s">
        <v>325</v>
      </c>
      <c r="C133" s="39">
        <v>2</v>
      </c>
      <c r="D133" s="44" t="str">
        <f>AUG!A9</f>
        <v>001</v>
      </c>
      <c r="E133" s="46">
        <f>ROUND(AUG!E9,2)</f>
        <v>0</v>
      </c>
      <c r="F133" s="41">
        <f>AUG!G9</f>
        <v>0.65</v>
      </c>
      <c r="G133" s="46">
        <f>ROUND(AUG!I9,2)</f>
        <v>0</v>
      </c>
      <c r="H133" s="46">
        <f>ROUND(AUG!K9,2)</f>
        <v>0</v>
      </c>
      <c r="I133" s="41">
        <f>AUG!M9</f>
        <v>0.2332</v>
      </c>
      <c r="J133" s="46">
        <f>ROUND(AUG!O9,2)</f>
        <v>0</v>
      </c>
      <c r="K133" s="46">
        <f>ROUND(AUG!Q9,2)</f>
        <v>0</v>
      </c>
      <c r="L133" s="63" t="s">
        <v>323</v>
      </c>
      <c r="M133" s="45" t="s">
        <v>294</v>
      </c>
    </row>
    <row r="134" spans="1:13" ht="12.75">
      <c r="A134" s="39">
        <v>2013</v>
      </c>
      <c r="B134" s="42" t="s">
        <v>325</v>
      </c>
      <c r="C134" s="39">
        <v>2</v>
      </c>
      <c r="D134" s="44" t="str">
        <f>AUG!A10</f>
        <v>003</v>
      </c>
      <c r="E134" s="46">
        <f>ROUND(AUG!E10,2)</f>
        <v>326.5</v>
      </c>
      <c r="F134" s="41">
        <f>AUG!G10</f>
        <v>0.65</v>
      </c>
      <c r="G134" s="46">
        <f>ROUND(AUG!I10,2)</f>
        <v>212.23</v>
      </c>
      <c r="H134" s="46">
        <f>ROUND(AUG!K10,2)</f>
        <v>114.28</v>
      </c>
      <c r="I134" s="41">
        <f>AUG!M10</f>
        <v>0.4474</v>
      </c>
      <c r="J134" s="46">
        <f>ROUND(AUG!O10,2)</f>
        <v>51.13</v>
      </c>
      <c r="K134" s="46">
        <f>ROUND(AUG!Q10,2)</f>
        <v>63.15</v>
      </c>
      <c r="L134" s="63" t="s">
        <v>323</v>
      </c>
      <c r="M134" s="45" t="s">
        <v>294</v>
      </c>
    </row>
    <row r="135" spans="1:13" ht="12.75">
      <c r="A135" s="39">
        <v>2013</v>
      </c>
      <c r="B135" s="42" t="s">
        <v>325</v>
      </c>
      <c r="C135" s="39">
        <v>2</v>
      </c>
      <c r="D135" s="44" t="str">
        <f>AUG!A11</f>
        <v>005</v>
      </c>
      <c r="E135" s="46">
        <f>ROUND(AUG!E11,2)</f>
        <v>0</v>
      </c>
      <c r="F135" s="41">
        <f>AUG!G11</f>
        <v>0.65</v>
      </c>
      <c r="G135" s="46">
        <f>ROUND(AUG!I11,2)</f>
        <v>0</v>
      </c>
      <c r="H135" s="46">
        <f>ROUND(AUG!K11,2)</f>
        <v>0</v>
      </c>
      <c r="I135" s="41">
        <f>AUG!M11</f>
        <v>0.1924</v>
      </c>
      <c r="J135" s="46">
        <f>ROUND(AUG!O11,2)</f>
        <v>0</v>
      </c>
      <c r="K135" s="46">
        <f>ROUND(AUG!Q11,2)</f>
        <v>0</v>
      </c>
      <c r="L135" s="63" t="s">
        <v>323</v>
      </c>
      <c r="M135" s="45" t="s">
        <v>294</v>
      </c>
    </row>
    <row r="136" spans="1:13" ht="12.75">
      <c r="A136" s="39">
        <v>2013</v>
      </c>
      <c r="B136" s="42" t="s">
        <v>325</v>
      </c>
      <c r="C136" s="39">
        <v>2</v>
      </c>
      <c r="D136" s="44" t="str">
        <f>AUG!A12</f>
        <v>007</v>
      </c>
      <c r="E136" s="46">
        <f>ROUND(AUG!E12,2)</f>
        <v>0</v>
      </c>
      <c r="F136" s="41">
        <f>AUG!G12</f>
        <v>0.65</v>
      </c>
      <c r="G136" s="46">
        <f>ROUND(AUG!I12,2)</f>
        <v>0</v>
      </c>
      <c r="H136" s="46">
        <f>ROUND(AUG!K12,2)</f>
        <v>0</v>
      </c>
      <c r="I136" s="41">
        <f>AUG!M12</f>
        <v>0.3268</v>
      </c>
      <c r="J136" s="46">
        <f>ROUND(AUG!O12,2)</f>
        <v>0</v>
      </c>
      <c r="K136" s="46">
        <f>ROUND(AUG!Q12,2)</f>
        <v>0</v>
      </c>
      <c r="L136" s="63" t="s">
        <v>323</v>
      </c>
      <c r="M136" s="45" t="s">
        <v>294</v>
      </c>
    </row>
    <row r="137" spans="1:13" ht="12.75">
      <c r="A137" s="39">
        <v>2013</v>
      </c>
      <c r="B137" s="42" t="s">
        <v>325</v>
      </c>
      <c r="C137" s="39">
        <v>2</v>
      </c>
      <c r="D137" s="44" t="str">
        <f>AUG!A13</f>
        <v>009</v>
      </c>
      <c r="E137" s="46">
        <f>ROUND(AUG!E13,2)</f>
        <v>0</v>
      </c>
      <c r="F137" s="41">
        <f>AUG!G13</f>
        <v>0.65</v>
      </c>
      <c r="G137" s="46">
        <f>ROUND(AUG!I13,2)</f>
        <v>0</v>
      </c>
      <c r="H137" s="46">
        <f>ROUND(AUG!K13,2)</f>
        <v>0</v>
      </c>
      <c r="I137" s="41">
        <f>AUG!M13</f>
        <v>0.2722</v>
      </c>
      <c r="J137" s="46">
        <f>ROUND(AUG!O13,2)</f>
        <v>0</v>
      </c>
      <c r="K137" s="46">
        <f>ROUND(AUG!Q13,2)</f>
        <v>0</v>
      </c>
      <c r="L137" s="63" t="s">
        <v>323</v>
      </c>
      <c r="M137" s="45" t="s">
        <v>294</v>
      </c>
    </row>
    <row r="138" spans="1:13" ht="12.75">
      <c r="A138" s="39">
        <v>2013</v>
      </c>
      <c r="B138" s="42" t="s">
        <v>325</v>
      </c>
      <c r="C138" s="39">
        <v>2</v>
      </c>
      <c r="D138" s="44" t="str">
        <f>AUG!A14</f>
        <v>011</v>
      </c>
      <c r="E138" s="46">
        <f>ROUND(AUG!E14,2)</f>
        <v>0</v>
      </c>
      <c r="F138" s="41">
        <f>AUG!G14</f>
        <v>0.65</v>
      </c>
      <c r="G138" s="46">
        <f>ROUND(AUG!I14,2)</f>
        <v>0</v>
      </c>
      <c r="H138" s="46">
        <f>ROUND(AUG!K14,2)</f>
        <v>0</v>
      </c>
      <c r="I138" s="41">
        <f>AUG!M14</f>
        <v>0.2639</v>
      </c>
      <c r="J138" s="46">
        <f>ROUND(AUG!O14,2)</f>
        <v>0</v>
      </c>
      <c r="K138" s="46">
        <f>ROUND(AUG!Q14,2)</f>
        <v>0</v>
      </c>
      <c r="L138" s="63" t="s">
        <v>323</v>
      </c>
      <c r="M138" s="45" t="s">
        <v>294</v>
      </c>
    </row>
    <row r="139" spans="1:13" ht="12.75">
      <c r="A139" s="39">
        <v>2013</v>
      </c>
      <c r="B139" s="42" t="s">
        <v>325</v>
      </c>
      <c r="C139" s="39">
        <v>2</v>
      </c>
      <c r="D139" s="44" t="str">
        <f>AUG!A15</f>
        <v>013</v>
      </c>
      <c r="E139" s="46">
        <f>ROUND(AUG!E15,2)</f>
        <v>0</v>
      </c>
      <c r="F139" s="41">
        <f>AUG!G15</f>
        <v>0.65</v>
      </c>
      <c r="G139" s="46">
        <f>ROUND(AUG!I15,2)</f>
        <v>0</v>
      </c>
      <c r="H139" s="46">
        <f>ROUND(AUG!K15,2)</f>
        <v>0</v>
      </c>
      <c r="I139" s="41">
        <f>AUG!M15</f>
        <v>0.4602</v>
      </c>
      <c r="J139" s="46">
        <f>ROUND(AUG!O15,2)</f>
        <v>0</v>
      </c>
      <c r="K139" s="46">
        <f>ROUND(AUG!Q15,2)</f>
        <v>0</v>
      </c>
      <c r="L139" s="63" t="s">
        <v>323</v>
      </c>
      <c r="M139" s="45" t="s">
        <v>294</v>
      </c>
    </row>
    <row r="140" spans="1:13" ht="12.75">
      <c r="A140" s="39">
        <v>2013</v>
      </c>
      <c r="B140" s="42" t="s">
        <v>325</v>
      </c>
      <c r="C140" s="39">
        <v>2</v>
      </c>
      <c r="D140" s="44" t="str">
        <f>AUG!A16</f>
        <v>015</v>
      </c>
      <c r="E140" s="46">
        <f>ROUND(AUG!E16,2)</f>
        <v>0</v>
      </c>
      <c r="F140" s="41">
        <f>AUG!G16</f>
        <v>0.65</v>
      </c>
      <c r="G140" s="46">
        <f>ROUND(AUG!I16,2)</f>
        <v>0</v>
      </c>
      <c r="H140" s="46">
        <f>ROUND(AUG!K16,2)</f>
        <v>0</v>
      </c>
      <c r="I140" s="41">
        <f>AUG!M16</f>
        <v>0.3302</v>
      </c>
      <c r="J140" s="46">
        <f>ROUND(AUG!O16,2)</f>
        <v>0</v>
      </c>
      <c r="K140" s="46">
        <f>ROUND(AUG!Q16,2)</f>
        <v>0</v>
      </c>
      <c r="L140" s="63" t="s">
        <v>323</v>
      </c>
      <c r="M140" s="45" t="s">
        <v>294</v>
      </c>
    </row>
    <row r="141" spans="1:13" ht="12.75">
      <c r="A141" s="39">
        <v>2013</v>
      </c>
      <c r="B141" s="42" t="s">
        <v>325</v>
      </c>
      <c r="C141" s="39">
        <v>2</v>
      </c>
      <c r="D141" s="44" t="str">
        <f>AUG!A17</f>
        <v>017</v>
      </c>
      <c r="E141" s="46">
        <f>ROUND(AUG!E17,2)</f>
        <v>0</v>
      </c>
      <c r="F141" s="41">
        <f>AUG!G17</f>
        <v>0.65</v>
      </c>
      <c r="G141" s="46">
        <f>ROUND(AUG!I17,2)</f>
        <v>0</v>
      </c>
      <c r="H141" s="46">
        <f>ROUND(AUG!K17,2)</f>
        <v>0</v>
      </c>
      <c r="I141" s="41">
        <f>AUG!M17</f>
        <v>0.4278</v>
      </c>
      <c r="J141" s="46">
        <f>ROUND(AUG!O17,2)</f>
        <v>0</v>
      </c>
      <c r="K141" s="46">
        <f>ROUND(AUG!Q17,2)</f>
        <v>0</v>
      </c>
      <c r="L141" s="63" t="s">
        <v>323</v>
      </c>
      <c r="M141" s="45" t="s">
        <v>294</v>
      </c>
    </row>
    <row r="142" spans="1:13" ht="12.75">
      <c r="A142" s="39">
        <v>2013</v>
      </c>
      <c r="B142" s="42" t="s">
        <v>325</v>
      </c>
      <c r="C142" s="39">
        <v>2</v>
      </c>
      <c r="D142" s="44" t="str">
        <f>AUG!A18</f>
        <v>019</v>
      </c>
      <c r="E142" s="46">
        <f>ROUND(AUG!E18,2)</f>
        <v>0</v>
      </c>
      <c r="F142" s="41">
        <f>AUG!G18</f>
        <v>0.65</v>
      </c>
      <c r="G142" s="46">
        <f>ROUND(AUG!I18,2)</f>
        <v>0</v>
      </c>
      <c r="H142" s="46">
        <f>ROUND(AUG!K18,2)</f>
        <v>0</v>
      </c>
      <c r="I142" s="41">
        <f>AUG!M18</f>
        <v>0.336</v>
      </c>
      <c r="J142" s="46">
        <f>ROUND(AUG!O18,2)</f>
        <v>0</v>
      </c>
      <c r="K142" s="46">
        <f>ROUND(AUG!Q18,2)</f>
        <v>0</v>
      </c>
      <c r="L142" s="63" t="s">
        <v>323</v>
      </c>
      <c r="M142" s="45" t="s">
        <v>294</v>
      </c>
    </row>
    <row r="143" spans="1:13" ht="12.75">
      <c r="A143" s="39">
        <v>2013</v>
      </c>
      <c r="B143" s="42" t="s">
        <v>325</v>
      </c>
      <c r="C143" s="39">
        <v>2</v>
      </c>
      <c r="D143" s="44" t="str">
        <f>AUG!A19</f>
        <v>021</v>
      </c>
      <c r="E143" s="46">
        <f>ROUND(AUG!E19,2)</f>
        <v>0</v>
      </c>
      <c r="F143" s="41">
        <f>AUG!G19</f>
        <v>0.65</v>
      </c>
      <c r="G143" s="46">
        <f>ROUND(AUG!I19,2)</f>
        <v>0</v>
      </c>
      <c r="H143" s="46">
        <f>ROUND(AUG!K19,2)</f>
        <v>0</v>
      </c>
      <c r="I143" s="41">
        <f>AUG!M19</f>
        <v>0.2109</v>
      </c>
      <c r="J143" s="46">
        <f>ROUND(AUG!O19,2)</f>
        <v>0</v>
      </c>
      <c r="K143" s="46">
        <f>ROUND(AUG!Q19,2)</f>
        <v>0</v>
      </c>
      <c r="L143" s="63" t="s">
        <v>323</v>
      </c>
      <c r="M143" s="45" t="s">
        <v>294</v>
      </c>
    </row>
    <row r="144" spans="1:13" ht="12.75">
      <c r="A144" s="39">
        <v>2013</v>
      </c>
      <c r="B144" s="42" t="s">
        <v>325</v>
      </c>
      <c r="C144" s="39">
        <v>2</v>
      </c>
      <c r="D144" s="44" t="str">
        <f>AUG!A20</f>
        <v>023</v>
      </c>
      <c r="E144" s="46">
        <f>ROUND(AUG!E20,2)</f>
        <v>0</v>
      </c>
      <c r="F144" s="41">
        <f>AUG!G20</f>
        <v>0.65</v>
      </c>
      <c r="G144" s="46">
        <f>ROUND(AUG!I20,2)</f>
        <v>0</v>
      </c>
      <c r="H144" s="46">
        <f>ROUND(AUG!K20,2)</f>
        <v>0</v>
      </c>
      <c r="I144" s="41">
        <f>AUG!M20</f>
        <v>0.3602</v>
      </c>
      <c r="J144" s="46">
        <f>ROUND(AUG!O20,2)</f>
        <v>0</v>
      </c>
      <c r="K144" s="46">
        <f>ROUND(AUG!Q20,2)</f>
        <v>0</v>
      </c>
      <c r="L144" s="63" t="s">
        <v>323</v>
      </c>
      <c r="M144" s="45" t="s">
        <v>294</v>
      </c>
    </row>
    <row r="145" spans="1:13" ht="12.75">
      <c r="A145" s="39">
        <v>2013</v>
      </c>
      <c r="B145" s="42" t="s">
        <v>325</v>
      </c>
      <c r="C145" s="39">
        <v>2</v>
      </c>
      <c r="D145" s="44" t="str">
        <f>AUG!A21</f>
        <v>025</v>
      </c>
      <c r="E145" s="46">
        <f>ROUND(AUG!E21,2)</f>
        <v>0</v>
      </c>
      <c r="F145" s="41">
        <f>AUG!G21</f>
        <v>0.65</v>
      </c>
      <c r="G145" s="46">
        <f>ROUND(AUG!I21,2)</f>
        <v>0</v>
      </c>
      <c r="H145" s="46">
        <f>ROUND(AUG!K21,2)</f>
        <v>0</v>
      </c>
      <c r="I145" s="41">
        <f>AUG!M21</f>
        <v>0.2439</v>
      </c>
      <c r="J145" s="46">
        <f>ROUND(AUG!O21,2)</f>
        <v>0</v>
      </c>
      <c r="K145" s="46">
        <f>ROUND(AUG!Q21,2)</f>
        <v>0</v>
      </c>
      <c r="L145" s="63" t="s">
        <v>323</v>
      </c>
      <c r="M145" s="45" t="s">
        <v>294</v>
      </c>
    </row>
    <row r="146" spans="1:13" ht="12.75">
      <c r="A146" s="39">
        <v>2013</v>
      </c>
      <c r="B146" s="42" t="s">
        <v>325</v>
      </c>
      <c r="C146" s="39">
        <v>2</v>
      </c>
      <c r="D146" s="44" t="str">
        <f>AUG!A22</f>
        <v>027</v>
      </c>
      <c r="E146" s="46">
        <f>ROUND(AUG!E22,2)</f>
        <v>0</v>
      </c>
      <c r="F146" s="41">
        <f>AUG!G22</f>
        <v>0.65</v>
      </c>
      <c r="G146" s="46">
        <f>ROUND(AUG!I22,2)</f>
        <v>0</v>
      </c>
      <c r="H146" s="46">
        <f>ROUND(AUG!K22,2)</f>
        <v>0</v>
      </c>
      <c r="I146" s="41">
        <f>AUG!M22</f>
        <v>0.3156</v>
      </c>
      <c r="J146" s="46">
        <f>ROUND(AUG!O22,2)</f>
        <v>0</v>
      </c>
      <c r="K146" s="46">
        <f>ROUND(AUG!Q22,2)</f>
        <v>0</v>
      </c>
      <c r="L146" s="63" t="s">
        <v>323</v>
      </c>
      <c r="M146" s="45" t="s">
        <v>294</v>
      </c>
    </row>
    <row r="147" spans="1:13" ht="12.75">
      <c r="A147" s="39">
        <v>2013</v>
      </c>
      <c r="B147" s="42" t="s">
        <v>325</v>
      </c>
      <c r="C147" s="39">
        <v>2</v>
      </c>
      <c r="D147" s="44" t="str">
        <f>AUG!A23</f>
        <v>029</v>
      </c>
      <c r="E147" s="46">
        <f>ROUND(AUG!E23,2)</f>
        <v>0</v>
      </c>
      <c r="F147" s="41">
        <f>AUG!G23</f>
        <v>0.65</v>
      </c>
      <c r="G147" s="46">
        <f>ROUND(AUG!I23,2)</f>
        <v>0</v>
      </c>
      <c r="H147" s="46">
        <f>ROUND(AUG!K23,2)</f>
        <v>0</v>
      </c>
      <c r="I147" s="41">
        <f>AUG!M23</f>
        <v>0.2023</v>
      </c>
      <c r="J147" s="46">
        <f>ROUND(AUG!O23,2)</f>
        <v>0</v>
      </c>
      <c r="K147" s="46">
        <f>ROUND(AUG!Q23,2)</f>
        <v>0</v>
      </c>
      <c r="L147" s="63" t="s">
        <v>323</v>
      </c>
      <c r="M147" s="45" t="s">
        <v>294</v>
      </c>
    </row>
    <row r="148" spans="1:13" ht="12.75">
      <c r="A148" s="39">
        <v>2013</v>
      </c>
      <c r="B148" s="42" t="s">
        <v>325</v>
      </c>
      <c r="C148" s="39">
        <v>2</v>
      </c>
      <c r="D148" s="44" t="str">
        <f>AUG!A24</f>
        <v>031</v>
      </c>
      <c r="E148" s="46">
        <f>ROUND(AUG!E24,2)</f>
        <v>0</v>
      </c>
      <c r="F148" s="41">
        <f>AUG!G24</f>
        <v>0.65</v>
      </c>
      <c r="G148" s="46">
        <f>ROUND(AUG!I24,2)</f>
        <v>0</v>
      </c>
      <c r="H148" s="46">
        <f>ROUND(AUG!K24,2)</f>
        <v>0</v>
      </c>
      <c r="I148" s="41">
        <f>AUG!M24</f>
        <v>0.3107</v>
      </c>
      <c r="J148" s="46">
        <f>ROUND(AUG!O24,2)</f>
        <v>0</v>
      </c>
      <c r="K148" s="46">
        <f>ROUND(AUG!Q24,2)</f>
        <v>0</v>
      </c>
      <c r="L148" s="63" t="s">
        <v>323</v>
      </c>
      <c r="M148" s="45" t="s">
        <v>294</v>
      </c>
    </row>
    <row r="149" spans="1:13" ht="12.75">
      <c r="A149" s="39">
        <v>2013</v>
      </c>
      <c r="B149" s="42" t="s">
        <v>325</v>
      </c>
      <c r="C149" s="39">
        <v>2</v>
      </c>
      <c r="D149" s="44" t="str">
        <f>AUG!A25</f>
        <v>033</v>
      </c>
      <c r="E149" s="46">
        <f>ROUND(AUG!E25,2)</f>
        <v>0</v>
      </c>
      <c r="F149" s="41">
        <f>AUG!G25</f>
        <v>0.65</v>
      </c>
      <c r="G149" s="46">
        <f>ROUND(AUG!I25,2)</f>
        <v>0</v>
      </c>
      <c r="H149" s="46">
        <f>ROUND(AUG!K25,2)</f>
        <v>0</v>
      </c>
      <c r="I149" s="41">
        <f>AUG!M25</f>
        <v>0.3308</v>
      </c>
      <c r="J149" s="46">
        <f>ROUND(AUG!O25,2)</f>
        <v>0</v>
      </c>
      <c r="K149" s="46">
        <f>ROUND(AUG!Q25,2)</f>
        <v>0</v>
      </c>
      <c r="L149" s="63" t="s">
        <v>323</v>
      </c>
      <c r="M149" s="45" t="s">
        <v>294</v>
      </c>
    </row>
    <row r="150" spans="1:13" ht="12.75">
      <c r="A150" s="39">
        <v>2013</v>
      </c>
      <c r="B150" s="42" t="s">
        <v>325</v>
      </c>
      <c r="C150" s="39">
        <v>2</v>
      </c>
      <c r="D150" s="44" t="str">
        <f>AUG!A26</f>
        <v>035</v>
      </c>
      <c r="E150" s="46">
        <f>ROUND(AUG!E26,2)</f>
        <v>0</v>
      </c>
      <c r="F150" s="41">
        <f>AUG!G26</f>
        <v>0.65</v>
      </c>
      <c r="G150" s="46">
        <f>ROUND(AUG!I26,2)</f>
        <v>0</v>
      </c>
      <c r="H150" s="46">
        <f>ROUND(AUG!K26,2)</f>
        <v>0</v>
      </c>
      <c r="I150" s="41">
        <f>AUG!M26</f>
        <v>0.291</v>
      </c>
      <c r="J150" s="46">
        <f>ROUND(AUG!O26,2)</f>
        <v>0</v>
      </c>
      <c r="K150" s="46">
        <f>ROUND(AUG!Q26,2)</f>
        <v>0</v>
      </c>
      <c r="L150" s="63" t="s">
        <v>323</v>
      </c>
      <c r="M150" s="45" t="s">
        <v>294</v>
      </c>
    </row>
    <row r="151" spans="1:13" ht="12.75">
      <c r="A151" s="39">
        <v>2013</v>
      </c>
      <c r="B151" s="42" t="s">
        <v>325</v>
      </c>
      <c r="C151" s="39">
        <v>2</v>
      </c>
      <c r="D151" s="44" t="str">
        <f>AUG!A27</f>
        <v>036</v>
      </c>
      <c r="E151" s="46">
        <f>ROUND(AUG!E27,2)</f>
        <v>0</v>
      </c>
      <c r="F151" s="41">
        <f>AUG!G27</f>
        <v>0.65</v>
      </c>
      <c r="G151" s="46">
        <f>ROUND(AUG!I27,2)</f>
        <v>0</v>
      </c>
      <c r="H151" s="46">
        <f>ROUND(AUG!K27,2)</f>
        <v>0</v>
      </c>
      <c r="I151" s="41">
        <f>AUG!M27</f>
        <v>0.3131</v>
      </c>
      <c r="J151" s="46">
        <f>ROUND(AUG!O27,2)</f>
        <v>0</v>
      </c>
      <c r="K151" s="46">
        <f>ROUND(AUG!Q27,2)</f>
        <v>0</v>
      </c>
      <c r="L151" s="63" t="s">
        <v>323</v>
      </c>
      <c r="M151" s="45" t="s">
        <v>294</v>
      </c>
    </row>
    <row r="152" spans="1:13" ht="12.75">
      <c r="A152" s="39">
        <v>2013</v>
      </c>
      <c r="B152" s="42" t="s">
        <v>325</v>
      </c>
      <c r="C152" s="39">
        <v>2</v>
      </c>
      <c r="D152" s="44" t="str">
        <f>AUG!A28</f>
        <v>037</v>
      </c>
      <c r="E152" s="46">
        <f>ROUND(AUG!E28,2)</f>
        <v>0</v>
      </c>
      <c r="F152" s="41">
        <f>AUG!G28</f>
        <v>0.65</v>
      </c>
      <c r="G152" s="46">
        <f>ROUND(AUG!I28,2)</f>
        <v>0</v>
      </c>
      <c r="H152" s="46">
        <f>ROUND(AUG!K28,2)</f>
        <v>0</v>
      </c>
      <c r="I152" s="41">
        <f>AUG!M28</f>
        <v>0.2204</v>
      </c>
      <c r="J152" s="46">
        <f>ROUND(AUG!O28,2)</f>
        <v>0</v>
      </c>
      <c r="K152" s="46">
        <f>ROUND(AUG!Q28,2)</f>
        <v>0</v>
      </c>
      <c r="L152" s="63" t="s">
        <v>323</v>
      </c>
      <c r="M152" s="45" t="s">
        <v>294</v>
      </c>
    </row>
    <row r="153" spans="1:13" ht="12.75">
      <c r="A153" s="39">
        <v>2013</v>
      </c>
      <c r="B153" s="42" t="s">
        <v>325</v>
      </c>
      <c r="C153" s="39">
        <v>2</v>
      </c>
      <c r="D153" s="44" t="str">
        <f>AUG!A29</f>
        <v>041</v>
      </c>
      <c r="E153" s="46">
        <f>ROUND(AUG!E29,2)</f>
        <v>0</v>
      </c>
      <c r="F153" s="41">
        <f>AUG!G29</f>
        <v>0.65</v>
      </c>
      <c r="G153" s="46">
        <f>ROUND(AUG!I29,2)</f>
        <v>0</v>
      </c>
      <c r="H153" s="46">
        <f>ROUND(AUG!K29,2)</f>
        <v>0</v>
      </c>
      <c r="I153" s="41">
        <f>AUG!M29</f>
        <v>0.3853</v>
      </c>
      <c r="J153" s="46">
        <f>ROUND(AUG!O29,2)</f>
        <v>0</v>
      </c>
      <c r="K153" s="46">
        <f>ROUND(AUG!Q29,2)</f>
        <v>0</v>
      </c>
      <c r="L153" s="63" t="s">
        <v>323</v>
      </c>
      <c r="M153" s="45" t="s">
        <v>294</v>
      </c>
    </row>
    <row r="154" spans="1:13" ht="12.75">
      <c r="A154" s="39">
        <v>2013</v>
      </c>
      <c r="B154" s="42" t="s">
        <v>325</v>
      </c>
      <c r="C154" s="39">
        <v>2</v>
      </c>
      <c r="D154" s="44" t="str">
        <f>AUG!A30</f>
        <v>043</v>
      </c>
      <c r="E154" s="46">
        <f>ROUND(AUG!E30,2)</f>
        <v>0</v>
      </c>
      <c r="F154" s="41">
        <f>AUG!G30</f>
        <v>0.65</v>
      </c>
      <c r="G154" s="46">
        <f>ROUND(AUG!I30,2)</f>
        <v>0</v>
      </c>
      <c r="H154" s="46">
        <f>ROUND(AUG!K30,2)</f>
        <v>0</v>
      </c>
      <c r="I154" s="41">
        <f>AUG!M30</f>
        <v>0.4797</v>
      </c>
      <c r="J154" s="46">
        <f>ROUND(AUG!O30,2)</f>
        <v>0</v>
      </c>
      <c r="K154" s="46">
        <f>ROUND(AUG!Q30,2)</f>
        <v>0</v>
      </c>
      <c r="L154" s="63" t="s">
        <v>323</v>
      </c>
      <c r="M154" s="45" t="s">
        <v>294</v>
      </c>
    </row>
    <row r="155" spans="1:13" ht="12.75">
      <c r="A155" s="39">
        <v>2013</v>
      </c>
      <c r="B155" s="42" t="s">
        <v>325</v>
      </c>
      <c r="C155" s="39">
        <v>2</v>
      </c>
      <c r="D155" s="44" t="str">
        <f>AUG!A31</f>
        <v>045</v>
      </c>
      <c r="E155" s="46">
        <f>ROUND(AUG!E31,2)</f>
        <v>0</v>
      </c>
      <c r="F155" s="41">
        <f>AUG!G31</f>
        <v>0.65</v>
      </c>
      <c r="G155" s="46">
        <f>ROUND(AUG!I31,2)</f>
        <v>0</v>
      </c>
      <c r="H155" s="46">
        <f>ROUND(AUG!K31,2)</f>
        <v>0</v>
      </c>
      <c r="I155" s="41">
        <f>AUG!M31</f>
        <v>0.2901</v>
      </c>
      <c r="J155" s="46">
        <f>ROUND(AUG!O31,2)</f>
        <v>0</v>
      </c>
      <c r="K155" s="46">
        <f>ROUND(AUG!Q31,2)</f>
        <v>0</v>
      </c>
      <c r="L155" s="63" t="s">
        <v>323</v>
      </c>
      <c r="M155" s="45" t="s">
        <v>294</v>
      </c>
    </row>
    <row r="156" spans="1:13" ht="12.75">
      <c r="A156" s="39">
        <v>2013</v>
      </c>
      <c r="B156" s="42" t="s">
        <v>325</v>
      </c>
      <c r="C156" s="39">
        <v>2</v>
      </c>
      <c r="D156" s="44" t="str">
        <f>AUG!A32</f>
        <v>047</v>
      </c>
      <c r="E156" s="46">
        <f>ROUND(AUG!E32,2)</f>
        <v>0</v>
      </c>
      <c r="F156" s="41">
        <f>AUG!G32</f>
        <v>0.65</v>
      </c>
      <c r="G156" s="46">
        <f>ROUND(AUG!I32,2)</f>
        <v>0</v>
      </c>
      <c r="H156" s="46">
        <f>ROUND(AUG!K32,2)</f>
        <v>0</v>
      </c>
      <c r="I156" s="41">
        <f>AUG!M32</f>
        <v>0.3767</v>
      </c>
      <c r="J156" s="46">
        <f>ROUND(AUG!O32,2)</f>
        <v>0</v>
      </c>
      <c r="K156" s="46">
        <f>ROUND(AUG!Q32,2)</f>
        <v>0</v>
      </c>
      <c r="L156" s="63" t="s">
        <v>323</v>
      </c>
      <c r="M156" s="45" t="s">
        <v>294</v>
      </c>
    </row>
    <row r="157" spans="1:13" ht="12.75">
      <c r="A157" s="39">
        <v>2013</v>
      </c>
      <c r="B157" s="42" t="s">
        <v>325</v>
      </c>
      <c r="C157" s="39">
        <v>2</v>
      </c>
      <c r="D157" s="44" t="str">
        <f>AUG!A33</f>
        <v>049</v>
      </c>
      <c r="E157" s="46">
        <f>ROUND(AUG!E33,2)</f>
        <v>0</v>
      </c>
      <c r="F157" s="41">
        <f>AUG!G33</f>
        <v>0.65</v>
      </c>
      <c r="G157" s="46">
        <f>ROUND(AUG!I33,2)</f>
        <v>0</v>
      </c>
      <c r="H157" s="46">
        <f>ROUND(AUG!K33,2)</f>
        <v>0</v>
      </c>
      <c r="I157" s="41">
        <f>AUG!M33</f>
        <v>0.304</v>
      </c>
      <c r="J157" s="46">
        <f>ROUND(AUG!O33,2)</f>
        <v>0</v>
      </c>
      <c r="K157" s="46">
        <f>ROUND(AUG!Q33,2)</f>
        <v>0</v>
      </c>
      <c r="L157" s="63" t="s">
        <v>323</v>
      </c>
      <c r="M157" s="45" t="s">
        <v>294</v>
      </c>
    </row>
    <row r="158" spans="1:13" ht="12.75">
      <c r="A158" s="39">
        <v>2013</v>
      </c>
      <c r="B158" s="42" t="s">
        <v>325</v>
      </c>
      <c r="C158" s="39">
        <v>2</v>
      </c>
      <c r="D158" s="44" t="str">
        <f>AUG!A34</f>
        <v>051</v>
      </c>
      <c r="E158" s="46">
        <f>ROUND(AUG!E34,2)</f>
        <v>0</v>
      </c>
      <c r="F158" s="41">
        <f>AUG!G34</f>
        <v>0.65</v>
      </c>
      <c r="G158" s="46">
        <f>ROUND(AUG!I34,2)</f>
        <v>0</v>
      </c>
      <c r="H158" s="46">
        <f>ROUND(AUG!K34,2)</f>
        <v>0</v>
      </c>
      <c r="I158" s="41">
        <f>AUG!M34</f>
        <v>0.3042</v>
      </c>
      <c r="J158" s="46">
        <f>ROUND(AUG!O34,2)</f>
        <v>0</v>
      </c>
      <c r="K158" s="46">
        <f>ROUND(AUG!Q34,2)</f>
        <v>0</v>
      </c>
      <c r="L158" s="63" t="s">
        <v>323</v>
      </c>
      <c r="M158" s="45" t="s">
        <v>294</v>
      </c>
    </row>
    <row r="159" spans="1:13" ht="12.75">
      <c r="A159" s="39">
        <v>2013</v>
      </c>
      <c r="B159" s="42" t="s">
        <v>325</v>
      </c>
      <c r="C159" s="39">
        <v>2</v>
      </c>
      <c r="D159" s="44" t="str">
        <f>AUG!A35</f>
        <v>053</v>
      </c>
      <c r="E159" s="46">
        <f>ROUND(AUG!E35,2)</f>
        <v>0</v>
      </c>
      <c r="F159" s="41">
        <f>AUG!G35</f>
        <v>0.65</v>
      </c>
      <c r="G159" s="46">
        <f>ROUND(AUG!I35,2)</f>
        <v>0</v>
      </c>
      <c r="H159" s="46">
        <f>ROUND(AUG!K35,2)</f>
        <v>0</v>
      </c>
      <c r="I159" s="41">
        <f>AUG!M35</f>
        <v>0.3358</v>
      </c>
      <c r="J159" s="46">
        <f>ROUND(AUG!O35,2)</f>
        <v>0</v>
      </c>
      <c r="K159" s="46">
        <f>ROUND(AUG!Q35,2)</f>
        <v>0</v>
      </c>
      <c r="L159" s="63" t="s">
        <v>323</v>
      </c>
      <c r="M159" s="45" t="s">
        <v>294</v>
      </c>
    </row>
    <row r="160" spans="1:13" ht="12.75">
      <c r="A160" s="39">
        <v>2013</v>
      </c>
      <c r="B160" s="42" t="s">
        <v>325</v>
      </c>
      <c r="C160" s="39">
        <v>2</v>
      </c>
      <c r="D160" s="44" t="str">
        <f>AUG!A36</f>
        <v>057</v>
      </c>
      <c r="E160" s="46">
        <f>ROUND(AUG!E36,2)</f>
        <v>0</v>
      </c>
      <c r="F160" s="41">
        <f>AUG!G36</f>
        <v>0.65</v>
      </c>
      <c r="G160" s="46">
        <f>ROUND(AUG!I36,2)</f>
        <v>0</v>
      </c>
      <c r="H160" s="46">
        <f>ROUND(AUG!K36,2)</f>
        <v>0</v>
      </c>
      <c r="I160" s="41">
        <f>AUG!M36</f>
        <v>0.3853</v>
      </c>
      <c r="J160" s="46">
        <f>ROUND(AUG!O36,2)</f>
        <v>0</v>
      </c>
      <c r="K160" s="46">
        <f>ROUND(AUG!Q36,2)</f>
        <v>0</v>
      </c>
      <c r="L160" s="63" t="s">
        <v>323</v>
      </c>
      <c r="M160" s="45" t="s">
        <v>294</v>
      </c>
    </row>
    <row r="161" spans="1:13" ht="12.75">
      <c r="A161" s="39">
        <v>2013</v>
      </c>
      <c r="B161" s="42" t="s">
        <v>325</v>
      </c>
      <c r="C161" s="39">
        <v>2</v>
      </c>
      <c r="D161" s="44" t="str">
        <f>AUG!A37</f>
        <v>059</v>
      </c>
      <c r="E161" s="46">
        <f>ROUND(AUG!E37,2)</f>
        <v>0</v>
      </c>
      <c r="F161" s="41">
        <f>AUG!G37</f>
        <v>0.65</v>
      </c>
      <c r="G161" s="46">
        <f>ROUND(AUG!I37,2)</f>
        <v>0</v>
      </c>
      <c r="H161" s="46">
        <f>ROUND(AUG!K37,2)</f>
        <v>0</v>
      </c>
      <c r="I161" s="41">
        <f>AUG!M37</f>
        <v>0.4611</v>
      </c>
      <c r="J161" s="46">
        <f>ROUND(AUG!O37,2)</f>
        <v>0</v>
      </c>
      <c r="K161" s="46">
        <f>ROUND(AUG!Q37,2)</f>
        <v>0</v>
      </c>
      <c r="L161" s="63" t="s">
        <v>323</v>
      </c>
      <c r="M161" s="45" t="s">
        <v>294</v>
      </c>
    </row>
    <row r="162" spans="1:13" ht="12.75">
      <c r="A162" s="39">
        <v>2013</v>
      </c>
      <c r="B162" s="42" t="s">
        <v>325</v>
      </c>
      <c r="C162" s="39">
        <v>2</v>
      </c>
      <c r="D162" s="44" t="str">
        <f>AUG!A38</f>
        <v>061</v>
      </c>
      <c r="E162" s="46">
        <f>ROUND(AUG!E38,2)</f>
        <v>0</v>
      </c>
      <c r="F162" s="41">
        <f>AUG!G38</f>
        <v>0.65</v>
      </c>
      <c r="G162" s="46">
        <f>ROUND(AUG!I38,2)</f>
        <v>0</v>
      </c>
      <c r="H162" s="46">
        <f>ROUND(AUG!K38,2)</f>
        <v>0</v>
      </c>
      <c r="I162" s="41">
        <f>AUG!M38</f>
        <v>0.4584</v>
      </c>
      <c r="J162" s="46">
        <f>ROUND(AUG!O38,2)</f>
        <v>0</v>
      </c>
      <c r="K162" s="46">
        <f>ROUND(AUG!Q38,2)</f>
        <v>0</v>
      </c>
      <c r="L162" s="63" t="s">
        <v>323</v>
      </c>
      <c r="M162" s="45" t="s">
        <v>294</v>
      </c>
    </row>
    <row r="163" spans="1:13" ht="12.75">
      <c r="A163" s="39">
        <v>2013</v>
      </c>
      <c r="B163" s="42" t="s">
        <v>325</v>
      </c>
      <c r="C163" s="39">
        <v>2</v>
      </c>
      <c r="D163" s="44" t="str">
        <f>AUG!A39</f>
        <v>063</v>
      </c>
      <c r="E163" s="46">
        <f>ROUND(AUG!E39,2)</f>
        <v>0</v>
      </c>
      <c r="F163" s="41">
        <f>AUG!G39</f>
        <v>0.65</v>
      </c>
      <c r="G163" s="46">
        <f>ROUND(AUG!I39,2)</f>
        <v>0</v>
      </c>
      <c r="H163" s="46">
        <f>ROUND(AUG!K39,2)</f>
        <v>0</v>
      </c>
      <c r="I163" s="41">
        <f>AUG!M39</f>
        <v>0.2324</v>
      </c>
      <c r="J163" s="46">
        <f>ROUND(AUG!O39,2)</f>
        <v>0</v>
      </c>
      <c r="K163" s="46">
        <f>ROUND(AUG!Q39,2)</f>
        <v>0</v>
      </c>
      <c r="L163" s="63" t="s">
        <v>323</v>
      </c>
      <c r="M163" s="45" t="s">
        <v>294</v>
      </c>
    </row>
    <row r="164" spans="1:13" ht="12.75">
      <c r="A164" s="39">
        <v>2013</v>
      </c>
      <c r="B164" s="42" t="s">
        <v>325</v>
      </c>
      <c r="C164" s="39">
        <v>2</v>
      </c>
      <c r="D164" s="44" t="str">
        <f>AUG!A40</f>
        <v>065</v>
      </c>
      <c r="E164" s="46">
        <f>ROUND(AUG!E40,2)</f>
        <v>0</v>
      </c>
      <c r="F164" s="41">
        <f>AUG!G40</f>
        <v>0.65</v>
      </c>
      <c r="G164" s="46">
        <f>ROUND(AUG!I40,2)</f>
        <v>0</v>
      </c>
      <c r="H164" s="46">
        <f>ROUND(AUG!K40,2)</f>
        <v>0</v>
      </c>
      <c r="I164" s="41">
        <f>AUG!M40</f>
        <v>0.3811</v>
      </c>
      <c r="J164" s="46">
        <f>ROUND(AUG!O40,2)</f>
        <v>0</v>
      </c>
      <c r="K164" s="46">
        <f>ROUND(AUG!Q40,2)</f>
        <v>0</v>
      </c>
      <c r="L164" s="63" t="s">
        <v>323</v>
      </c>
      <c r="M164" s="45" t="s">
        <v>294</v>
      </c>
    </row>
    <row r="165" spans="1:13" ht="12.75">
      <c r="A165" s="39">
        <v>2013</v>
      </c>
      <c r="B165" s="42" t="s">
        <v>325</v>
      </c>
      <c r="C165" s="39">
        <v>2</v>
      </c>
      <c r="D165" s="44" t="str">
        <f>AUG!A41</f>
        <v>067</v>
      </c>
      <c r="E165" s="46">
        <f>ROUND(AUG!E41,2)</f>
        <v>0</v>
      </c>
      <c r="F165" s="41">
        <f>AUG!G41</f>
        <v>0.65</v>
      </c>
      <c r="G165" s="46">
        <f>ROUND(AUG!I41,2)</f>
        <v>0</v>
      </c>
      <c r="H165" s="46">
        <f>ROUND(AUG!K41,2)</f>
        <v>0</v>
      </c>
      <c r="I165" s="41">
        <f>AUG!M41</f>
        <v>0.283</v>
      </c>
      <c r="J165" s="46">
        <f>ROUND(AUG!O41,2)</f>
        <v>0</v>
      </c>
      <c r="K165" s="46">
        <f>ROUND(AUG!Q41,2)</f>
        <v>0</v>
      </c>
      <c r="L165" s="63" t="s">
        <v>323</v>
      </c>
      <c r="M165" s="45" t="s">
        <v>294</v>
      </c>
    </row>
    <row r="166" spans="1:13" ht="12.75">
      <c r="A166" s="39">
        <v>2013</v>
      </c>
      <c r="B166" s="42" t="s">
        <v>325</v>
      </c>
      <c r="C166" s="39">
        <v>2</v>
      </c>
      <c r="D166" s="44" t="str">
        <f>AUG!A42</f>
        <v>069</v>
      </c>
      <c r="E166" s="46">
        <f>ROUND(AUG!E42,2)</f>
        <v>0</v>
      </c>
      <c r="F166" s="41">
        <f>AUG!G42</f>
        <v>0.65</v>
      </c>
      <c r="G166" s="46">
        <f>ROUND(AUG!I42,2)</f>
        <v>0</v>
      </c>
      <c r="H166" s="46">
        <f>ROUND(AUG!K42,2)</f>
        <v>0</v>
      </c>
      <c r="I166" s="41">
        <f>AUG!M42</f>
        <v>0.4348</v>
      </c>
      <c r="J166" s="46">
        <f>ROUND(AUG!O42,2)</f>
        <v>0</v>
      </c>
      <c r="K166" s="46">
        <f>ROUND(AUG!Q42,2)</f>
        <v>0</v>
      </c>
      <c r="L166" s="63" t="s">
        <v>323</v>
      </c>
      <c r="M166" s="45" t="s">
        <v>294</v>
      </c>
    </row>
    <row r="167" spans="1:13" ht="12.75">
      <c r="A167" s="39">
        <v>2013</v>
      </c>
      <c r="B167" s="42" t="s">
        <v>325</v>
      </c>
      <c r="C167" s="39">
        <v>2</v>
      </c>
      <c r="D167" s="44" t="str">
        <f>AUG!A43</f>
        <v>071</v>
      </c>
      <c r="E167" s="46">
        <f>ROUND(AUG!E43,2)</f>
        <v>0</v>
      </c>
      <c r="F167" s="41">
        <f>AUG!G43</f>
        <v>0.65</v>
      </c>
      <c r="G167" s="46">
        <f>ROUND(AUG!I43,2)</f>
        <v>0</v>
      </c>
      <c r="H167" s="46">
        <f>ROUND(AUG!K43,2)</f>
        <v>0</v>
      </c>
      <c r="I167" s="41">
        <f>AUG!M43</f>
        <v>0.2898</v>
      </c>
      <c r="J167" s="46">
        <f>ROUND(AUG!O43,2)</f>
        <v>0</v>
      </c>
      <c r="K167" s="46">
        <f>ROUND(AUG!Q43,2)</f>
        <v>0</v>
      </c>
      <c r="L167" s="63" t="s">
        <v>323</v>
      </c>
      <c r="M167" s="45" t="s">
        <v>294</v>
      </c>
    </row>
    <row r="168" spans="1:13" ht="12.75">
      <c r="A168" s="39">
        <v>2013</v>
      </c>
      <c r="B168" s="42" t="s">
        <v>325</v>
      </c>
      <c r="C168" s="39">
        <v>2</v>
      </c>
      <c r="D168" s="44" t="str">
        <f>AUG!A44</f>
        <v>073</v>
      </c>
      <c r="E168" s="46">
        <f>ROUND(AUG!E44,2)</f>
        <v>0</v>
      </c>
      <c r="F168" s="41">
        <f>AUG!G44</f>
        <v>0.65</v>
      </c>
      <c r="G168" s="46">
        <f>ROUND(AUG!I44,2)</f>
        <v>0</v>
      </c>
      <c r="H168" s="46">
        <f>ROUND(AUG!K44,2)</f>
        <v>0</v>
      </c>
      <c r="I168" s="41">
        <f>AUG!M44</f>
        <v>0.3687</v>
      </c>
      <c r="J168" s="46">
        <f>ROUND(AUG!O44,2)</f>
        <v>0</v>
      </c>
      <c r="K168" s="46">
        <f>ROUND(AUG!Q44,2)</f>
        <v>0</v>
      </c>
      <c r="L168" s="63" t="s">
        <v>323</v>
      </c>
      <c r="M168" s="45" t="s">
        <v>294</v>
      </c>
    </row>
    <row r="169" spans="1:13" ht="12.75">
      <c r="A169" s="39">
        <v>2013</v>
      </c>
      <c r="B169" s="42" t="s">
        <v>325</v>
      </c>
      <c r="C169" s="39">
        <v>2</v>
      </c>
      <c r="D169" s="44" t="str">
        <f>AUG!A45</f>
        <v>075</v>
      </c>
      <c r="E169" s="46">
        <f>ROUND(AUG!E45,2)</f>
        <v>0</v>
      </c>
      <c r="F169" s="41">
        <f>AUG!G45</f>
        <v>0.65</v>
      </c>
      <c r="G169" s="46">
        <f>ROUND(AUG!I45,2)</f>
        <v>0</v>
      </c>
      <c r="H169" s="46">
        <f>ROUND(AUG!K45,2)</f>
        <v>0</v>
      </c>
      <c r="I169" s="41">
        <f>AUG!M45</f>
        <v>0.4871</v>
      </c>
      <c r="J169" s="46">
        <f>ROUND(AUG!O45,2)</f>
        <v>0</v>
      </c>
      <c r="K169" s="46">
        <f>ROUND(AUG!Q45,2)</f>
        <v>0</v>
      </c>
      <c r="L169" s="63" t="s">
        <v>323</v>
      </c>
      <c r="M169" s="45" t="s">
        <v>294</v>
      </c>
    </row>
    <row r="170" spans="1:13" ht="12.75">
      <c r="A170" s="39">
        <v>2013</v>
      </c>
      <c r="B170" s="42" t="s">
        <v>325</v>
      </c>
      <c r="C170" s="39">
        <v>2</v>
      </c>
      <c r="D170" s="44" t="str">
        <f>AUG!A46</f>
        <v>077</v>
      </c>
      <c r="E170" s="46">
        <f>ROUND(AUG!E46,2)</f>
        <v>0</v>
      </c>
      <c r="F170" s="41">
        <f>AUG!G46</f>
        <v>0.65</v>
      </c>
      <c r="G170" s="46">
        <f>ROUND(AUG!I46,2)</f>
        <v>0</v>
      </c>
      <c r="H170" s="46">
        <f>ROUND(AUG!K46,2)</f>
        <v>0</v>
      </c>
      <c r="I170" s="41">
        <f>AUG!M46</f>
        <v>0.2109</v>
      </c>
      <c r="J170" s="46">
        <f>ROUND(AUG!O46,2)</f>
        <v>0</v>
      </c>
      <c r="K170" s="46">
        <f>ROUND(AUG!Q46,2)</f>
        <v>0</v>
      </c>
      <c r="L170" s="63" t="s">
        <v>323</v>
      </c>
      <c r="M170" s="45" t="s">
        <v>294</v>
      </c>
    </row>
    <row r="171" spans="1:13" ht="12.75">
      <c r="A171" s="39">
        <v>2013</v>
      </c>
      <c r="B171" s="42" t="s">
        <v>325</v>
      </c>
      <c r="C171" s="39">
        <v>2</v>
      </c>
      <c r="D171" s="44" t="str">
        <f>AUG!A47</f>
        <v>079</v>
      </c>
      <c r="E171" s="46">
        <f>ROUND(AUG!E47,2)</f>
        <v>0</v>
      </c>
      <c r="F171" s="41">
        <f>AUG!G47</f>
        <v>0.65</v>
      </c>
      <c r="G171" s="46">
        <f>ROUND(AUG!I47,2)</f>
        <v>0</v>
      </c>
      <c r="H171" s="46">
        <f>ROUND(AUG!K47,2)</f>
        <v>0</v>
      </c>
      <c r="I171" s="41">
        <f>AUG!M47</f>
        <v>0.3471</v>
      </c>
      <c r="J171" s="46">
        <f>ROUND(AUG!O47,2)</f>
        <v>0</v>
      </c>
      <c r="K171" s="46">
        <f>ROUND(AUG!Q47,2)</f>
        <v>0</v>
      </c>
      <c r="L171" s="63" t="s">
        <v>323</v>
      </c>
      <c r="M171" s="45" t="s">
        <v>294</v>
      </c>
    </row>
    <row r="172" spans="1:13" ht="12.75">
      <c r="A172" s="39">
        <v>2013</v>
      </c>
      <c r="B172" s="42" t="s">
        <v>325</v>
      </c>
      <c r="C172" s="39">
        <v>2</v>
      </c>
      <c r="D172" s="44" t="str">
        <f>AUG!A48</f>
        <v>081</v>
      </c>
      <c r="E172" s="46">
        <f>ROUND(AUG!E48,2)</f>
        <v>0</v>
      </c>
      <c r="F172" s="41">
        <f>AUG!G48</f>
        <v>0.65</v>
      </c>
      <c r="G172" s="46">
        <f>ROUND(AUG!I48,2)</f>
        <v>0</v>
      </c>
      <c r="H172" s="46">
        <f>ROUND(AUG!K48,2)</f>
        <v>0</v>
      </c>
      <c r="I172" s="41">
        <f>AUG!M48</f>
        <v>0.2266</v>
      </c>
      <c r="J172" s="46">
        <f>ROUND(AUG!O48,2)</f>
        <v>0</v>
      </c>
      <c r="K172" s="46">
        <f>ROUND(AUG!Q48,2)</f>
        <v>0</v>
      </c>
      <c r="L172" s="63" t="s">
        <v>323</v>
      </c>
      <c r="M172" s="45" t="s">
        <v>294</v>
      </c>
    </row>
    <row r="173" spans="1:13" ht="12.75">
      <c r="A173" s="39">
        <v>2013</v>
      </c>
      <c r="B173" s="42" t="s">
        <v>325</v>
      </c>
      <c r="C173" s="39">
        <v>2</v>
      </c>
      <c r="D173" s="44" t="str">
        <f>AUG!A49</f>
        <v>083</v>
      </c>
      <c r="E173" s="46">
        <f>ROUND(AUG!E49,2)</f>
        <v>0</v>
      </c>
      <c r="F173" s="41">
        <f>AUG!G49</f>
        <v>0.65</v>
      </c>
      <c r="G173" s="46">
        <f>ROUND(AUG!I49,2)</f>
        <v>0</v>
      </c>
      <c r="H173" s="46">
        <f>ROUND(AUG!K49,2)</f>
        <v>0</v>
      </c>
      <c r="I173" s="41">
        <f>AUG!M49</f>
        <v>0.2335</v>
      </c>
      <c r="J173" s="46">
        <f>ROUND(AUG!O49,2)</f>
        <v>0</v>
      </c>
      <c r="K173" s="46">
        <f>ROUND(AUG!Q49,2)</f>
        <v>0</v>
      </c>
      <c r="L173" s="63" t="s">
        <v>323</v>
      </c>
      <c r="M173" s="45" t="s">
        <v>294</v>
      </c>
    </row>
    <row r="174" spans="1:13" ht="12.75">
      <c r="A174" s="39">
        <v>2013</v>
      </c>
      <c r="B174" s="42" t="s">
        <v>325</v>
      </c>
      <c r="C174" s="39">
        <v>2</v>
      </c>
      <c r="D174" s="44" t="str">
        <f>AUG!A50</f>
        <v>085</v>
      </c>
      <c r="E174" s="46">
        <f>ROUND(AUG!E50,2)</f>
        <v>326.5</v>
      </c>
      <c r="F174" s="41">
        <f>AUG!G50</f>
        <v>0.65</v>
      </c>
      <c r="G174" s="46">
        <f>ROUND(AUG!I50,2)</f>
        <v>212.23</v>
      </c>
      <c r="H174" s="46">
        <f>ROUND(AUG!K50,2)</f>
        <v>114.28</v>
      </c>
      <c r="I174" s="41">
        <f>AUG!M50</f>
        <v>0.4444</v>
      </c>
      <c r="J174" s="46">
        <f>ROUND(AUG!O50,2)</f>
        <v>50.78</v>
      </c>
      <c r="K174" s="46">
        <f>ROUND(AUG!Q50,2)</f>
        <v>63.49</v>
      </c>
      <c r="L174" s="63" t="s">
        <v>323</v>
      </c>
      <c r="M174" s="45" t="s">
        <v>294</v>
      </c>
    </row>
    <row r="175" spans="1:13" ht="12.75">
      <c r="A175" s="39">
        <v>2013</v>
      </c>
      <c r="B175" s="42" t="s">
        <v>325</v>
      </c>
      <c r="C175" s="39">
        <v>2</v>
      </c>
      <c r="D175" s="44" t="str">
        <f>AUG!A51</f>
        <v>087</v>
      </c>
      <c r="E175" s="46">
        <f>ROUND(AUG!E51,2)</f>
        <v>0</v>
      </c>
      <c r="F175" s="41">
        <f>AUG!G51</f>
        <v>0.65</v>
      </c>
      <c r="G175" s="46">
        <f>ROUND(AUG!I51,2)</f>
        <v>0</v>
      </c>
      <c r="H175" s="46">
        <f>ROUND(AUG!K51,2)</f>
        <v>0</v>
      </c>
      <c r="I175" s="41">
        <f>AUG!M51</f>
        <v>0.3755</v>
      </c>
      <c r="J175" s="46">
        <f>ROUND(AUG!O51,2)</f>
        <v>0</v>
      </c>
      <c r="K175" s="46">
        <f>ROUND(AUG!Q51,2)</f>
        <v>0</v>
      </c>
      <c r="L175" s="63" t="s">
        <v>323</v>
      </c>
      <c r="M175" s="45" t="s">
        <v>294</v>
      </c>
    </row>
    <row r="176" spans="1:13" ht="12.75">
      <c r="A176" s="39">
        <v>2013</v>
      </c>
      <c r="B176" s="42" t="s">
        <v>325</v>
      </c>
      <c r="C176" s="39">
        <v>2</v>
      </c>
      <c r="D176" s="44" t="str">
        <f>AUG!A52</f>
        <v>089</v>
      </c>
      <c r="E176" s="46">
        <f>ROUND(AUG!E52,2)</f>
        <v>0</v>
      </c>
      <c r="F176" s="41">
        <f>AUG!G52</f>
        <v>0.65</v>
      </c>
      <c r="G176" s="46">
        <f>ROUND(AUG!I52,2)</f>
        <v>0</v>
      </c>
      <c r="H176" s="46">
        <f>ROUND(AUG!K52,2)</f>
        <v>0</v>
      </c>
      <c r="I176" s="41">
        <f>AUG!M52</f>
        <v>0.2786</v>
      </c>
      <c r="J176" s="46">
        <f>ROUND(AUG!O52,2)</f>
        <v>0</v>
      </c>
      <c r="K176" s="46">
        <f>ROUND(AUG!Q52,2)</f>
        <v>0</v>
      </c>
      <c r="L176" s="63" t="s">
        <v>323</v>
      </c>
      <c r="M176" s="45" t="s">
        <v>294</v>
      </c>
    </row>
    <row r="177" spans="1:13" ht="12.75">
      <c r="A177" s="39">
        <v>2013</v>
      </c>
      <c r="B177" s="42" t="s">
        <v>325</v>
      </c>
      <c r="C177" s="39">
        <v>2</v>
      </c>
      <c r="D177" s="44" t="str">
        <f>AUG!A53</f>
        <v>091</v>
      </c>
      <c r="E177" s="46">
        <f>ROUND(AUG!E53,2)</f>
        <v>0</v>
      </c>
      <c r="F177" s="41">
        <f>AUG!G53</f>
        <v>0.65</v>
      </c>
      <c r="G177" s="46">
        <f>ROUND(AUG!I53,2)</f>
        <v>0</v>
      </c>
      <c r="H177" s="46">
        <f>ROUND(AUG!K53,2)</f>
        <v>0</v>
      </c>
      <c r="I177" s="41">
        <f>AUG!M53</f>
        <v>0.3822</v>
      </c>
      <c r="J177" s="46">
        <f>ROUND(AUG!O53,2)</f>
        <v>0</v>
      </c>
      <c r="K177" s="46">
        <f>ROUND(AUG!Q53,2)</f>
        <v>0</v>
      </c>
      <c r="L177" s="63" t="s">
        <v>323</v>
      </c>
      <c r="M177" s="45" t="s">
        <v>294</v>
      </c>
    </row>
    <row r="178" spans="1:13" ht="12.75">
      <c r="A178" s="39">
        <v>2013</v>
      </c>
      <c r="B178" s="42" t="s">
        <v>325</v>
      </c>
      <c r="C178" s="39">
        <v>2</v>
      </c>
      <c r="D178" s="44" t="str">
        <f>AUG!A54</f>
        <v>093</v>
      </c>
      <c r="E178" s="46">
        <f>ROUND(AUG!E54,2)</f>
        <v>0</v>
      </c>
      <c r="F178" s="41">
        <f>AUG!G54</f>
        <v>0.65</v>
      </c>
      <c r="G178" s="46">
        <f>ROUND(AUG!I54,2)</f>
        <v>0</v>
      </c>
      <c r="H178" s="46">
        <f>ROUND(AUG!K54,2)</f>
        <v>0</v>
      </c>
      <c r="I178" s="41">
        <f>AUG!M54</f>
        <v>0.3613</v>
      </c>
      <c r="J178" s="46">
        <f>ROUND(AUG!O54,2)</f>
        <v>0</v>
      </c>
      <c r="K178" s="46">
        <f>ROUND(AUG!Q54,2)</f>
        <v>0</v>
      </c>
      <c r="L178" s="63" t="s">
        <v>323</v>
      </c>
      <c r="M178" s="45" t="s">
        <v>294</v>
      </c>
    </row>
    <row r="179" spans="1:13" ht="12.75">
      <c r="A179" s="39">
        <v>2013</v>
      </c>
      <c r="B179" s="42" t="s">
        <v>325</v>
      </c>
      <c r="C179" s="39">
        <v>2</v>
      </c>
      <c r="D179" s="44" t="str">
        <f>AUG!A55</f>
        <v>095</v>
      </c>
      <c r="E179" s="46">
        <f>ROUND(AUG!E55,2)</f>
        <v>0</v>
      </c>
      <c r="F179" s="41">
        <f>AUG!G55</f>
        <v>0.65</v>
      </c>
      <c r="G179" s="46">
        <f>ROUND(AUG!I55,2)</f>
        <v>0</v>
      </c>
      <c r="H179" s="46">
        <f>ROUND(AUG!K55,2)</f>
        <v>0</v>
      </c>
      <c r="I179" s="41">
        <f>AUG!M55</f>
        <v>0.4483</v>
      </c>
      <c r="J179" s="46">
        <f>ROUND(AUG!O55,2)</f>
        <v>0</v>
      </c>
      <c r="K179" s="46">
        <f>ROUND(AUG!Q55,2)</f>
        <v>0</v>
      </c>
      <c r="L179" s="63" t="s">
        <v>323</v>
      </c>
      <c r="M179" s="45" t="s">
        <v>294</v>
      </c>
    </row>
    <row r="180" spans="1:13" ht="12.75">
      <c r="A180" s="39">
        <v>2013</v>
      </c>
      <c r="B180" s="42" t="s">
        <v>325</v>
      </c>
      <c r="C180" s="39">
        <v>2</v>
      </c>
      <c r="D180" s="44" t="str">
        <f>AUG!A56</f>
        <v>097</v>
      </c>
      <c r="E180" s="46">
        <f>ROUND(AUG!E56,2)</f>
        <v>0</v>
      </c>
      <c r="F180" s="41">
        <f>AUG!G56</f>
        <v>0.65</v>
      </c>
      <c r="G180" s="46">
        <f>ROUND(AUG!I56,2)</f>
        <v>0</v>
      </c>
      <c r="H180" s="46">
        <f>ROUND(AUG!K56,2)</f>
        <v>0</v>
      </c>
      <c r="I180" s="41">
        <f>AUG!M56</f>
        <v>0.3144</v>
      </c>
      <c r="J180" s="46">
        <f>ROUND(AUG!O56,2)</f>
        <v>0</v>
      </c>
      <c r="K180" s="46">
        <f>ROUND(AUG!Q56,2)</f>
        <v>0</v>
      </c>
      <c r="L180" s="63" t="s">
        <v>323</v>
      </c>
      <c r="M180" s="45" t="s">
        <v>294</v>
      </c>
    </row>
    <row r="181" spans="1:13" ht="12.75">
      <c r="A181" s="39">
        <v>2013</v>
      </c>
      <c r="B181" s="42" t="s">
        <v>325</v>
      </c>
      <c r="C181" s="39">
        <v>2</v>
      </c>
      <c r="D181" s="44" t="str">
        <f>AUG!A57</f>
        <v>099</v>
      </c>
      <c r="E181" s="46">
        <f>ROUND(AUG!E57,2)</f>
        <v>0</v>
      </c>
      <c r="F181" s="41">
        <f>AUG!G57</f>
        <v>0.65</v>
      </c>
      <c r="G181" s="46">
        <f>ROUND(AUG!I57,2)</f>
        <v>0</v>
      </c>
      <c r="H181" s="46">
        <f>ROUND(AUG!K57,2)</f>
        <v>0</v>
      </c>
      <c r="I181" s="41">
        <f>AUG!M57</f>
        <v>0.3627</v>
      </c>
      <c r="J181" s="46">
        <f>ROUND(AUG!O57,2)</f>
        <v>0</v>
      </c>
      <c r="K181" s="46">
        <f>ROUND(AUG!Q57,2)</f>
        <v>0</v>
      </c>
      <c r="L181" s="63" t="s">
        <v>323</v>
      </c>
      <c r="M181" s="45" t="s">
        <v>294</v>
      </c>
    </row>
    <row r="182" spans="1:13" ht="12.75">
      <c r="A182" s="39">
        <v>2013</v>
      </c>
      <c r="B182" s="42" t="s">
        <v>325</v>
      </c>
      <c r="C182" s="39">
        <v>2</v>
      </c>
      <c r="D182" s="44" t="str">
        <f>AUG!A58</f>
        <v>101</v>
      </c>
      <c r="E182" s="46">
        <f>ROUND(AUG!E58,2)</f>
        <v>0</v>
      </c>
      <c r="F182" s="41">
        <f>AUG!G58</f>
        <v>0.65</v>
      </c>
      <c r="G182" s="46">
        <f>ROUND(AUG!I58,2)</f>
        <v>0</v>
      </c>
      <c r="H182" s="46">
        <f>ROUND(AUG!K58,2)</f>
        <v>0</v>
      </c>
      <c r="I182" s="41">
        <f>AUG!M58</f>
        <v>0.3853</v>
      </c>
      <c r="J182" s="46">
        <f>ROUND(AUG!O58,2)</f>
        <v>0</v>
      </c>
      <c r="K182" s="46">
        <f>ROUND(AUG!Q58,2)</f>
        <v>0</v>
      </c>
      <c r="L182" s="63" t="s">
        <v>323</v>
      </c>
      <c r="M182" s="45" t="s">
        <v>294</v>
      </c>
    </row>
    <row r="183" spans="1:13" ht="12.75">
      <c r="A183" s="39">
        <v>2013</v>
      </c>
      <c r="B183" s="42" t="s">
        <v>325</v>
      </c>
      <c r="C183" s="39">
        <v>2</v>
      </c>
      <c r="D183" s="44" t="str">
        <f>AUG!A59</f>
        <v>103</v>
      </c>
      <c r="E183" s="46">
        <f>ROUND(AUG!E59,2)</f>
        <v>0</v>
      </c>
      <c r="F183" s="41">
        <f>AUG!G59</f>
        <v>0.65</v>
      </c>
      <c r="G183" s="46">
        <f>ROUND(AUG!I59,2)</f>
        <v>0</v>
      </c>
      <c r="H183" s="46">
        <f>ROUND(AUG!K59,2)</f>
        <v>0</v>
      </c>
      <c r="I183" s="41">
        <f>AUG!M59</f>
        <v>0.4391</v>
      </c>
      <c r="J183" s="46">
        <f>ROUND(AUG!O59,2)</f>
        <v>0</v>
      </c>
      <c r="K183" s="46">
        <f>ROUND(AUG!Q59,2)</f>
        <v>0</v>
      </c>
      <c r="L183" s="63" t="s">
        <v>323</v>
      </c>
      <c r="M183" s="45" t="s">
        <v>294</v>
      </c>
    </row>
    <row r="184" spans="1:13" ht="12.75">
      <c r="A184" s="39">
        <v>2013</v>
      </c>
      <c r="B184" s="42" t="s">
        <v>325</v>
      </c>
      <c r="C184" s="39">
        <v>2</v>
      </c>
      <c r="D184" s="44" t="str">
        <f>AUG!A60</f>
        <v>105</v>
      </c>
      <c r="E184" s="46">
        <f>ROUND(AUG!E60,2)</f>
        <v>0</v>
      </c>
      <c r="F184" s="41">
        <f>AUG!G60</f>
        <v>0.65</v>
      </c>
      <c r="G184" s="46">
        <f>ROUND(AUG!I60,2)</f>
        <v>0</v>
      </c>
      <c r="H184" s="46">
        <f>ROUND(AUG!K60,2)</f>
        <v>0</v>
      </c>
      <c r="I184" s="41">
        <f>AUG!M60</f>
        <v>0.2245</v>
      </c>
      <c r="J184" s="46">
        <f>ROUND(AUG!O60,2)</f>
        <v>0</v>
      </c>
      <c r="K184" s="46">
        <f>ROUND(AUG!Q60,2)</f>
        <v>0</v>
      </c>
      <c r="L184" s="63" t="s">
        <v>323</v>
      </c>
      <c r="M184" s="45" t="s">
        <v>294</v>
      </c>
    </row>
    <row r="185" spans="1:13" ht="12.75">
      <c r="A185" s="39">
        <v>2013</v>
      </c>
      <c r="B185" s="42" t="s">
        <v>325</v>
      </c>
      <c r="C185" s="39">
        <v>2</v>
      </c>
      <c r="D185" s="44" t="str">
        <f>AUG!A61</f>
        <v>107</v>
      </c>
      <c r="E185" s="46">
        <f>ROUND(AUG!E61,2)</f>
        <v>0</v>
      </c>
      <c r="F185" s="41">
        <f>AUG!G61</f>
        <v>0.65</v>
      </c>
      <c r="G185" s="46">
        <f>ROUND(AUG!I61,2)</f>
        <v>0</v>
      </c>
      <c r="H185" s="46">
        <f>ROUND(AUG!K61,2)</f>
        <v>0</v>
      </c>
      <c r="I185" s="41">
        <f>AUG!M61</f>
        <v>0.4764</v>
      </c>
      <c r="J185" s="46">
        <f>ROUND(AUG!O61,2)</f>
        <v>0</v>
      </c>
      <c r="K185" s="46">
        <f>ROUND(AUG!Q61,2)</f>
        <v>0</v>
      </c>
      <c r="L185" s="63" t="s">
        <v>323</v>
      </c>
      <c r="M185" s="45" t="s">
        <v>294</v>
      </c>
    </row>
    <row r="186" spans="1:13" ht="12.75">
      <c r="A186" s="39">
        <v>2013</v>
      </c>
      <c r="B186" s="42" t="s">
        <v>325</v>
      </c>
      <c r="C186" s="39">
        <v>2</v>
      </c>
      <c r="D186" s="44" t="str">
        <f>AUG!A62</f>
        <v>109</v>
      </c>
      <c r="E186" s="46">
        <f>ROUND(AUG!E62,2)</f>
        <v>0</v>
      </c>
      <c r="F186" s="41">
        <f>AUG!G62</f>
        <v>0.65</v>
      </c>
      <c r="G186" s="46">
        <f>ROUND(AUG!I62,2)</f>
        <v>0</v>
      </c>
      <c r="H186" s="46">
        <f>ROUND(AUG!K62,2)</f>
        <v>0</v>
      </c>
      <c r="I186" s="41">
        <f>AUG!M62</f>
        <v>0.4401</v>
      </c>
      <c r="J186" s="46">
        <f>ROUND(AUG!O62,2)</f>
        <v>0</v>
      </c>
      <c r="K186" s="46">
        <f>ROUND(AUG!Q62,2)</f>
        <v>0</v>
      </c>
      <c r="L186" s="63" t="s">
        <v>323</v>
      </c>
      <c r="M186" s="45" t="s">
        <v>294</v>
      </c>
    </row>
    <row r="187" spans="1:13" ht="12.75">
      <c r="A187" s="39">
        <v>2013</v>
      </c>
      <c r="B187" s="42" t="s">
        <v>325</v>
      </c>
      <c r="C187" s="39">
        <v>2</v>
      </c>
      <c r="D187" s="44" t="str">
        <f>AUG!A63</f>
        <v>111</v>
      </c>
      <c r="E187" s="46">
        <f>ROUND(AUG!E63,2)</f>
        <v>0</v>
      </c>
      <c r="F187" s="41">
        <f>AUG!G63</f>
        <v>0.65</v>
      </c>
      <c r="G187" s="46">
        <f>ROUND(AUG!I63,2)</f>
        <v>0</v>
      </c>
      <c r="H187" s="46">
        <f>ROUND(AUG!K63,2)</f>
        <v>0</v>
      </c>
      <c r="I187" s="41">
        <f>AUG!M63</f>
        <v>0.1698</v>
      </c>
      <c r="J187" s="46">
        <f>ROUND(AUG!O63,2)</f>
        <v>0</v>
      </c>
      <c r="K187" s="46">
        <f>ROUND(AUG!Q63,2)</f>
        <v>0</v>
      </c>
      <c r="L187" s="63" t="s">
        <v>323</v>
      </c>
      <c r="M187" s="45" t="s">
        <v>294</v>
      </c>
    </row>
    <row r="188" spans="1:13" ht="12.75">
      <c r="A188" s="39">
        <v>2013</v>
      </c>
      <c r="B188" s="42" t="s">
        <v>325</v>
      </c>
      <c r="C188" s="39">
        <v>2</v>
      </c>
      <c r="D188" s="44" t="str">
        <f>AUG!A64</f>
        <v>113</v>
      </c>
      <c r="E188" s="46">
        <f>ROUND(AUG!E64,2)</f>
        <v>0</v>
      </c>
      <c r="F188" s="41">
        <f>AUG!G64</f>
        <v>0.65</v>
      </c>
      <c r="G188" s="46">
        <f>ROUND(AUG!I64,2)</f>
        <v>0</v>
      </c>
      <c r="H188" s="46">
        <f>ROUND(AUG!K64,2)</f>
        <v>0</v>
      </c>
      <c r="I188" s="41">
        <f>AUG!M64</f>
        <v>0.3355</v>
      </c>
      <c r="J188" s="46">
        <f>ROUND(AUG!O64,2)</f>
        <v>0</v>
      </c>
      <c r="K188" s="46">
        <f>ROUND(AUG!Q64,2)</f>
        <v>0</v>
      </c>
      <c r="L188" s="63" t="s">
        <v>323</v>
      </c>
      <c r="M188" s="45" t="s">
        <v>294</v>
      </c>
    </row>
    <row r="189" spans="1:13" ht="12.75">
      <c r="A189" s="39">
        <v>2013</v>
      </c>
      <c r="B189" s="42" t="s">
        <v>325</v>
      </c>
      <c r="C189" s="39">
        <v>2</v>
      </c>
      <c r="D189" s="44" t="str">
        <f>AUG!A65</f>
        <v>115</v>
      </c>
      <c r="E189" s="46">
        <f>ROUND(AUG!E65,2)</f>
        <v>0</v>
      </c>
      <c r="F189" s="41">
        <f>AUG!G65</f>
        <v>0.65</v>
      </c>
      <c r="G189" s="46">
        <f>ROUND(AUG!I65,2)</f>
        <v>0</v>
      </c>
      <c r="H189" s="46">
        <f>ROUND(AUG!K65,2)</f>
        <v>0</v>
      </c>
      <c r="I189" s="41">
        <f>AUG!M65</f>
        <v>0.4271</v>
      </c>
      <c r="J189" s="46">
        <f>ROUND(AUG!O65,2)</f>
        <v>0</v>
      </c>
      <c r="K189" s="46">
        <f>ROUND(AUG!Q65,2)</f>
        <v>0</v>
      </c>
      <c r="L189" s="63" t="s">
        <v>323</v>
      </c>
      <c r="M189" s="45" t="s">
        <v>294</v>
      </c>
    </row>
    <row r="190" spans="1:13" ht="12.75">
      <c r="A190" s="39">
        <v>2013</v>
      </c>
      <c r="B190" s="42" t="s">
        <v>325</v>
      </c>
      <c r="C190" s="39">
        <v>2</v>
      </c>
      <c r="D190" s="44" t="str">
        <f>AUG!A66</f>
        <v>117</v>
      </c>
      <c r="E190" s="46">
        <f>ROUND(AUG!E66,2)</f>
        <v>0</v>
      </c>
      <c r="F190" s="41">
        <f>AUG!G66</f>
        <v>0.65</v>
      </c>
      <c r="G190" s="46">
        <f>ROUND(AUG!I66,2)</f>
        <v>0</v>
      </c>
      <c r="H190" s="46">
        <f>ROUND(AUG!K66,2)</f>
        <v>0</v>
      </c>
      <c r="I190" s="41">
        <f>AUG!M66</f>
        <v>0.2286</v>
      </c>
      <c r="J190" s="46">
        <f>ROUND(AUG!O66,2)</f>
        <v>0</v>
      </c>
      <c r="K190" s="46">
        <f>ROUND(AUG!Q66,2)</f>
        <v>0</v>
      </c>
      <c r="L190" s="63" t="s">
        <v>323</v>
      </c>
      <c r="M190" s="45" t="s">
        <v>294</v>
      </c>
    </row>
    <row r="191" spans="1:13" ht="12.75">
      <c r="A191" s="39">
        <v>2013</v>
      </c>
      <c r="B191" s="42" t="s">
        <v>325</v>
      </c>
      <c r="C191" s="39">
        <v>2</v>
      </c>
      <c r="D191" s="44" t="str">
        <f>AUG!A67</f>
        <v>119</v>
      </c>
      <c r="E191" s="46">
        <f>ROUND(AUG!E67,2)</f>
        <v>0</v>
      </c>
      <c r="F191" s="41">
        <f>AUG!G67</f>
        <v>0.65</v>
      </c>
      <c r="G191" s="46">
        <f>ROUND(AUG!I67,2)</f>
        <v>0</v>
      </c>
      <c r="H191" s="46">
        <f>ROUND(AUG!K67,2)</f>
        <v>0</v>
      </c>
      <c r="I191" s="41">
        <f>AUG!M67</f>
        <v>0.4333</v>
      </c>
      <c r="J191" s="46">
        <f>ROUND(AUG!O67,2)</f>
        <v>0</v>
      </c>
      <c r="K191" s="46">
        <f>ROUND(AUG!Q67,2)</f>
        <v>0</v>
      </c>
      <c r="L191" s="63" t="s">
        <v>323</v>
      </c>
      <c r="M191" s="45" t="s">
        <v>294</v>
      </c>
    </row>
    <row r="192" spans="1:13" ht="12.75">
      <c r="A192" s="39">
        <v>2013</v>
      </c>
      <c r="B192" s="42" t="s">
        <v>325</v>
      </c>
      <c r="C192" s="39">
        <v>2</v>
      </c>
      <c r="D192" s="44" t="str">
        <f>AUG!A68</f>
        <v>121</v>
      </c>
      <c r="E192" s="46">
        <f>ROUND(AUG!E68,2)</f>
        <v>0</v>
      </c>
      <c r="F192" s="41">
        <f>AUG!G68</f>
        <v>0.65</v>
      </c>
      <c r="G192" s="46">
        <f>ROUND(AUG!I68,2)</f>
        <v>0</v>
      </c>
      <c r="H192" s="46">
        <f>ROUND(AUG!K68,2)</f>
        <v>0</v>
      </c>
      <c r="I192" s="41">
        <f>AUG!M68</f>
        <v>0.2834</v>
      </c>
      <c r="J192" s="46">
        <f>ROUND(AUG!O68,2)</f>
        <v>0</v>
      </c>
      <c r="K192" s="46">
        <f>ROUND(AUG!Q68,2)</f>
        <v>0</v>
      </c>
      <c r="L192" s="63" t="s">
        <v>323</v>
      </c>
      <c r="M192" s="45" t="s">
        <v>294</v>
      </c>
    </row>
    <row r="193" spans="1:13" ht="12.75">
      <c r="A193" s="39">
        <v>2013</v>
      </c>
      <c r="B193" s="42" t="s">
        <v>325</v>
      </c>
      <c r="C193" s="39">
        <v>2</v>
      </c>
      <c r="D193" s="44" t="str">
        <f>AUG!A69</f>
        <v>125</v>
      </c>
      <c r="E193" s="46">
        <f>ROUND(AUG!E69,2)</f>
        <v>0</v>
      </c>
      <c r="F193" s="41">
        <f>AUG!G69</f>
        <v>0.65</v>
      </c>
      <c r="G193" s="46">
        <f>ROUND(AUG!I69,2)</f>
        <v>0</v>
      </c>
      <c r="H193" s="46">
        <f>ROUND(AUG!K69,2)</f>
        <v>0</v>
      </c>
      <c r="I193" s="41">
        <f>AUG!M69</f>
        <v>0.3132</v>
      </c>
      <c r="J193" s="46">
        <f>ROUND(AUG!O69,2)</f>
        <v>0</v>
      </c>
      <c r="K193" s="46">
        <f>ROUND(AUG!Q69,2)</f>
        <v>0</v>
      </c>
      <c r="L193" s="63" t="s">
        <v>323</v>
      </c>
      <c r="M193" s="45" t="s">
        <v>294</v>
      </c>
    </row>
    <row r="194" spans="1:13" ht="12.75">
      <c r="A194" s="39">
        <v>2013</v>
      </c>
      <c r="B194" s="42" t="s">
        <v>325</v>
      </c>
      <c r="C194" s="39">
        <v>2</v>
      </c>
      <c r="D194" s="44" t="str">
        <f>AUG!A70</f>
        <v>127</v>
      </c>
      <c r="E194" s="46">
        <f>ROUND(AUG!E70,2)</f>
        <v>0</v>
      </c>
      <c r="F194" s="41">
        <f>AUG!G70</f>
        <v>0.65</v>
      </c>
      <c r="G194" s="46">
        <f>ROUND(AUG!I70,2)</f>
        <v>0</v>
      </c>
      <c r="H194" s="46">
        <f>ROUND(AUG!K70,2)</f>
        <v>0</v>
      </c>
      <c r="I194" s="41">
        <f>AUG!M70</f>
        <v>0.4329</v>
      </c>
      <c r="J194" s="46">
        <f>ROUND(AUG!O70,2)</f>
        <v>0</v>
      </c>
      <c r="K194" s="46">
        <f>ROUND(AUG!Q70,2)</f>
        <v>0</v>
      </c>
      <c r="L194" s="63" t="s">
        <v>323</v>
      </c>
      <c r="M194" s="45" t="s">
        <v>294</v>
      </c>
    </row>
    <row r="195" spans="1:13" ht="12.75">
      <c r="A195" s="39">
        <v>2013</v>
      </c>
      <c r="B195" s="42" t="s">
        <v>325</v>
      </c>
      <c r="C195" s="39">
        <v>2</v>
      </c>
      <c r="D195" s="44" t="str">
        <f>AUG!A71</f>
        <v>131</v>
      </c>
      <c r="E195" s="46">
        <f>ROUND(AUG!E71,2)</f>
        <v>0</v>
      </c>
      <c r="F195" s="41">
        <f>AUG!G71</f>
        <v>0.65</v>
      </c>
      <c r="G195" s="46">
        <f>ROUND(AUG!I71,2)</f>
        <v>0</v>
      </c>
      <c r="H195" s="46">
        <f>ROUND(AUG!K71,2)</f>
        <v>0</v>
      </c>
      <c r="I195" s="41">
        <f>AUG!M71</f>
        <v>0.1971</v>
      </c>
      <c r="J195" s="46">
        <f>ROUND(AUG!O71,2)</f>
        <v>0</v>
      </c>
      <c r="K195" s="46">
        <f>ROUND(AUG!Q71,2)</f>
        <v>0</v>
      </c>
      <c r="L195" s="63" t="s">
        <v>323</v>
      </c>
      <c r="M195" s="45" t="s">
        <v>294</v>
      </c>
    </row>
    <row r="196" spans="1:13" ht="12.75">
      <c r="A196" s="39">
        <v>2013</v>
      </c>
      <c r="B196" s="42" t="s">
        <v>325</v>
      </c>
      <c r="C196" s="39">
        <v>2</v>
      </c>
      <c r="D196" s="44" t="str">
        <f>AUG!A72</f>
        <v>133</v>
      </c>
      <c r="E196" s="46">
        <f>ROUND(AUG!E72,2)</f>
        <v>0</v>
      </c>
      <c r="F196" s="41">
        <f>AUG!G72</f>
        <v>0.65</v>
      </c>
      <c r="G196" s="46">
        <f>ROUND(AUG!I72,2)</f>
        <v>0</v>
      </c>
      <c r="H196" s="46">
        <f>ROUND(AUG!K72,2)</f>
        <v>0</v>
      </c>
      <c r="I196" s="41">
        <f>AUG!M72</f>
        <v>0.3304</v>
      </c>
      <c r="J196" s="46">
        <f>ROUND(AUG!O72,2)</f>
        <v>0</v>
      </c>
      <c r="K196" s="46">
        <f>ROUND(AUG!Q72,2)</f>
        <v>0</v>
      </c>
      <c r="L196" s="63" t="s">
        <v>323</v>
      </c>
      <c r="M196" s="45" t="s">
        <v>294</v>
      </c>
    </row>
    <row r="197" spans="1:13" ht="12.75">
      <c r="A197" s="39">
        <v>2013</v>
      </c>
      <c r="B197" s="42" t="s">
        <v>325</v>
      </c>
      <c r="C197" s="39">
        <v>2</v>
      </c>
      <c r="D197" s="44" t="str">
        <f>AUG!A73</f>
        <v>135</v>
      </c>
      <c r="E197" s="46">
        <f>ROUND(AUG!E73,2)</f>
        <v>0</v>
      </c>
      <c r="F197" s="41">
        <f>AUG!G73</f>
        <v>0.65</v>
      </c>
      <c r="G197" s="46">
        <f>ROUND(AUG!I73,2)</f>
        <v>0</v>
      </c>
      <c r="H197" s="46">
        <f>ROUND(AUG!K73,2)</f>
        <v>0</v>
      </c>
      <c r="I197" s="41">
        <f>AUG!M73</f>
        <v>0.2686</v>
      </c>
      <c r="J197" s="46">
        <f>ROUND(AUG!O73,2)</f>
        <v>0</v>
      </c>
      <c r="K197" s="46">
        <f>ROUND(AUG!Q73,2)</f>
        <v>0</v>
      </c>
      <c r="L197" s="63" t="s">
        <v>323</v>
      </c>
      <c r="M197" s="45" t="s">
        <v>294</v>
      </c>
    </row>
    <row r="198" spans="1:13" ht="12.75">
      <c r="A198" s="39">
        <v>2013</v>
      </c>
      <c r="B198" s="42" t="s">
        <v>325</v>
      </c>
      <c r="C198" s="39">
        <v>2</v>
      </c>
      <c r="D198" s="44" t="str">
        <f>AUG!A74</f>
        <v>137</v>
      </c>
      <c r="E198" s="46">
        <f>ROUND(AUG!E74,2)</f>
        <v>0</v>
      </c>
      <c r="F198" s="41">
        <f>AUG!G74</f>
        <v>0.65</v>
      </c>
      <c r="G198" s="46">
        <f>ROUND(AUG!I74,2)</f>
        <v>0</v>
      </c>
      <c r="H198" s="46">
        <f>ROUND(AUG!K74,2)</f>
        <v>0</v>
      </c>
      <c r="I198" s="41">
        <f>AUG!M74</f>
        <v>0.4083</v>
      </c>
      <c r="J198" s="46">
        <f>ROUND(AUG!O74,2)</f>
        <v>0</v>
      </c>
      <c r="K198" s="46">
        <f>ROUND(AUG!Q74,2)</f>
        <v>0</v>
      </c>
      <c r="L198" s="63" t="s">
        <v>323</v>
      </c>
      <c r="M198" s="45" t="s">
        <v>294</v>
      </c>
    </row>
    <row r="199" spans="1:13" ht="12.75">
      <c r="A199" s="39">
        <v>2013</v>
      </c>
      <c r="B199" s="42" t="s">
        <v>325</v>
      </c>
      <c r="C199" s="39">
        <v>2</v>
      </c>
      <c r="D199" s="44" t="str">
        <f>AUG!A75</f>
        <v>139</v>
      </c>
      <c r="E199" s="46">
        <f>ROUND(AUG!E75,2)</f>
        <v>0</v>
      </c>
      <c r="F199" s="41">
        <f>AUG!G75</f>
        <v>0.65</v>
      </c>
      <c r="G199" s="46">
        <f>ROUND(AUG!I75,2)</f>
        <v>0</v>
      </c>
      <c r="H199" s="46">
        <f>ROUND(AUG!K75,2)</f>
        <v>0</v>
      </c>
      <c r="I199" s="41">
        <f>AUG!M75</f>
        <v>0.2865</v>
      </c>
      <c r="J199" s="46">
        <f>ROUND(AUG!O75,2)</f>
        <v>0</v>
      </c>
      <c r="K199" s="46">
        <f>ROUND(AUG!Q75,2)</f>
        <v>0</v>
      </c>
      <c r="L199" s="63" t="s">
        <v>323</v>
      </c>
      <c r="M199" s="45" t="s">
        <v>294</v>
      </c>
    </row>
    <row r="200" spans="1:13" ht="12.75">
      <c r="A200" s="39">
        <v>2013</v>
      </c>
      <c r="B200" s="42" t="s">
        <v>325</v>
      </c>
      <c r="C200" s="39">
        <v>2</v>
      </c>
      <c r="D200" s="44" t="str">
        <f>AUG!A76</f>
        <v>141</v>
      </c>
      <c r="E200" s="46">
        <f>ROUND(AUG!E76,2)</f>
        <v>0</v>
      </c>
      <c r="F200" s="41">
        <f>AUG!G76</f>
        <v>0.65</v>
      </c>
      <c r="G200" s="46">
        <f>ROUND(AUG!I76,2)</f>
        <v>0</v>
      </c>
      <c r="H200" s="46">
        <f>ROUND(AUG!K76,2)</f>
        <v>0</v>
      </c>
      <c r="I200" s="41">
        <f>AUG!M76</f>
        <v>0.2539</v>
      </c>
      <c r="J200" s="46">
        <f>ROUND(AUG!O76,2)</f>
        <v>0</v>
      </c>
      <c r="K200" s="46">
        <f>ROUND(AUG!Q76,2)</f>
        <v>0</v>
      </c>
      <c r="L200" s="63" t="s">
        <v>323</v>
      </c>
      <c r="M200" s="45" t="s">
        <v>294</v>
      </c>
    </row>
    <row r="201" spans="1:13" ht="12.75">
      <c r="A201" s="39">
        <v>2013</v>
      </c>
      <c r="B201" s="42" t="s">
        <v>325</v>
      </c>
      <c r="C201" s="39">
        <v>2</v>
      </c>
      <c r="D201" s="44" t="str">
        <f>AUG!A77</f>
        <v>143</v>
      </c>
      <c r="E201" s="46">
        <f>ROUND(AUG!E77,2)</f>
        <v>0</v>
      </c>
      <c r="F201" s="41">
        <f>AUG!G77</f>
        <v>0.65</v>
      </c>
      <c r="G201" s="46">
        <f>ROUND(AUG!I77,2)</f>
        <v>0</v>
      </c>
      <c r="H201" s="46">
        <f>ROUND(AUG!K77,2)</f>
        <v>0</v>
      </c>
      <c r="I201" s="41">
        <f>AUG!M77</f>
        <v>0.2355</v>
      </c>
      <c r="J201" s="46">
        <f>ROUND(AUG!O77,2)</f>
        <v>0</v>
      </c>
      <c r="K201" s="46">
        <f>ROUND(AUG!Q77,2)</f>
        <v>0</v>
      </c>
      <c r="L201" s="63" t="s">
        <v>323</v>
      </c>
      <c r="M201" s="45" t="s">
        <v>294</v>
      </c>
    </row>
    <row r="202" spans="1:13" ht="12.75">
      <c r="A202" s="39">
        <v>2013</v>
      </c>
      <c r="B202" s="42" t="s">
        <v>325</v>
      </c>
      <c r="C202" s="39">
        <v>2</v>
      </c>
      <c r="D202" s="44" t="str">
        <f>AUG!A78</f>
        <v>145</v>
      </c>
      <c r="E202" s="46">
        <f>ROUND(AUG!E78,2)</f>
        <v>0</v>
      </c>
      <c r="F202" s="41">
        <f>AUG!G78</f>
        <v>0.65</v>
      </c>
      <c r="G202" s="46">
        <f>ROUND(AUG!I78,2)</f>
        <v>0</v>
      </c>
      <c r="H202" s="46">
        <f>ROUND(AUG!K78,2)</f>
        <v>0</v>
      </c>
      <c r="I202" s="41">
        <f>AUG!M78</f>
        <v>0.4342</v>
      </c>
      <c r="J202" s="46">
        <f>ROUND(AUG!O78,2)</f>
        <v>0</v>
      </c>
      <c r="K202" s="46">
        <f>ROUND(AUG!Q78,2)</f>
        <v>0</v>
      </c>
      <c r="L202" s="63" t="s">
        <v>323</v>
      </c>
      <c r="M202" s="45" t="s">
        <v>294</v>
      </c>
    </row>
    <row r="203" spans="1:13" ht="12.75">
      <c r="A203" s="39">
        <v>2013</v>
      </c>
      <c r="B203" s="42" t="s">
        <v>325</v>
      </c>
      <c r="C203" s="39">
        <v>2</v>
      </c>
      <c r="D203" s="44" t="str">
        <f>AUG!A79</f>
        <v>147</v>
      </c>
      <c r="E203" s="46">
        <f>ROUND(AUG!E79,2)</f>
        <v>0</v>
      </c>
      <c r="F203" s="41">
        <f>AUG!G79</f>
        <v>0.65</v>
      </c>
      <c r="G203" s="46">
        <f>ROUND(AUG!I79,2)</f>
        <v>0</v>
      </c>
      <c r="H203" s="46">
        <f>ROUND(AUG!K79,2)</f>
        <v>0</v>
      </c>
      <c r="I203" s="41">
        <f>AUG!M79</f>
        <v>0.2232</v>
      </c>
      <c r="J203" s="46">
        <f>ROUND(AUG!O79,2)</f>
        <v>0</v>
      </c>
      <c r="K203" s="46">
        <f>ROUND(AUG!Q79,2)</f>
        <v>0</v>
      </c>
      <c r="L203" s="63" t="s">
        <v>323</v>
      </c>
      <c r="M203" s="45" t="s">
        <v>294</v>
      </c>
    </row>
    <row r="204" spans="1:13" ht="12.75">
      <c r="A204" s="39">
        <v>2013</v>
      </c>
      <c r="B204" s="42" t="s">
        <v>325</v>
      </c>
      <c r="C204" s="39">
        <v>2</v>
      </c>
      <c r="D204" s="44" t="str">
        <f>AUG!A80</f>
        <v>149</v>
      </c>
      <c r="E204" s="46">
        <f>ROUND(AUG!E80,2)</f>
        <v>0</v>
      </c>
      <c r="F204" s="41">
        <f>AUG!G80</f>
        <v>0.65</v>
      </c>
      <c r="G204" s="46">
        <f>ROUND(AUG!I80,2)</f>
        <v>0</v>
      </c>
      <c r="H204" s="46">
        <f>ROUND(AUG!K80,2)</f>
        <v>0</v>
      </c>
      <c r="I204" s="41">
        <f>AUG!M80</f>
        <v>0.3716</v>
      </c>
      <c r="J204" s="46">
        <f>ROUND(AUG!O80,2)</f>
        <v>0</v>
      </c>
      <c r="K204" s="46">
        <f>ROUND(AUG!Q80,2)</f>
        <v>0</v>
      </c>
      <c r="L204" s="63" t="s">
        <v>323</v>
      </c>
      <c r="M204" s="45" t="s">
        <v>294</v>
      </c>
    </row>
    <row r="205" spans="1:13" ht="12.75">
      <c r="A205" s="39">
        <v>2013</v>
      </c>
      <c r="B205" s="42" t="s">
        <v>325</v>
      </c>
      <c r="C205" s="39">
        <v>2</v>
      </c>
      <c r="D205" s="44" t="str">
        <f>AUG!A81</f>
        <v>153</v>
      </c>
      <c r="E205" s="46">
        <f>ROUND(AUG!E81,2)</f>
        <v>0</v>
      </c>
      <c r="F205" s="41">
        <f>AUG!G81</f>
        <v>0.65</v>
      </c>
      <c r="G205" s="46">
        <f>ROUND(AUG!I81,2)</f>
        <v>0</v>
      </c>
      <c r="H205" s="46">
        <f>ROUND(AUG!K81,2)</f>
        <v>0</v>
      </c>
      <c r="I205" s="41">
        <f>AUG!M81</f>
        <v>0.3414</v>
      </c>
      <c r="J205" s="46">
        <f>ROUND(AUG!O81,2)</f>
        <v>0</v>
      </c>
      <c r="K205" s="46">
        <f>ROUND(AUG!Q81,2)</f>
        <v>0</v>
      </c>
      <c r="L205" s="63" t="s">
        <v>323</v>
      </c>
      <c r="M205" s="45" t="s">
        <v>294</v>
      </c>
    </row>
    <row r="206" spans="1:13" ht="12.75">
      <c r="A206" s="39">
        <v>2013</v>
      </c>
      <c r="B206" s="42" t="s">
        <v>325</v>
      </c>
      <c r="C206" s="39">
        <v>2</v>
      </c>
      <c r="D206" s="44" t="str">
        <f>AUG!A82</f>
        <v>155</v>
      </c>
      <c r="E206" s="46">
        <f>ROUND(AUG!E82,2)</f>
        <v>0</v>
      </c>
      <c r="F206" s="41">
        <f>AUG!G82</f>
        <v>0.65</v>
      </c>
      <c r="G206" s="46">
        <f>ROUND(AUG!I82,2)</f>
        <v>0</v>
      </c>
      <c r="H206" s="46">
        <f>ROUND(AUG!K82,2)</f>
        <v>0</v>
      </c>
      <c r="I206" s="41">
        <f>AUG!M82</f>
        <v>0.2923</v>
      </c>
      <c r="J206" s="46">
        <f>ROUND(AUG!O82,2)</f>
        <v>0</v>
      </c>
      <c r="K206" s="46">
        <f>ROUND(AUG!Q82,2)</f>
        <v>0</v>
      </c>
      <c r="L206" s="63" t="s">
        <v>323</v>
      </c>
      <c r="M206" s="45" t="s">
        <v>294</v>
      </c>
    </row>
    <row r="207" spans="1:13" ht="12.75">
      <c r="A207" s="39">
        <v>2013</v>
      </c>
      <c r="B207" s="42" t="s">
        <v>325</v>
      </c>
      <c r="C207" s="39">
        <v>2</v>
      </c>
      <c r="D207" s="44" t="str">
        <f>AUG!A83</f>
        <v>157</v>
      </c>
      <c r="E207" s="46">
        <f>ROUND(AUG!E83,2)</f>
        <v>0</v>
      </c>
      <c r="F207" s="41">
        <f>AUG!G83</f>
        <v>0.65</v>
      </c>
      <c r="G207" s="46">
        <f>ROUND(AUG!I83,2)</f>
        <v>0</v>
      </c>
      <c r="H207" s="46">
        <f>ROUND(AUG!K83,2)</f>
        <v>0</v>
      </c>
      <c r="I207" s="41">
        <f>AUG!M83</f>
        <v>0.4199</v>
      </c>
      <c r="J207" s="46">
        <f>ROUND(AUG!O83,2)</f>
        <v>0</v>
      </c>
      <c r="K207" s="46">
        <f>ROUND(AUG!Q83,2)</f>
        <v>0</v>
      </c>
      <c r="L207" s="63" t="s">
        <v>323</v>
      </c>
      <c r="M207" s="45" t="s">
        <v>294</v>
      </c>
    </row>
    <row r="208" spans="1:13" ht="12.75">
      <c r="A208" s="39">
        <v>2013</v>
      </c>
      <c r="B208" s="42" t="s">
        <v>325</v>
      </c>
      <c r="C208" s="39">
        <v>2</v>
      </c>
      <c r="D208" s="44" t="str">
        <f>AUG!A84</f>
        <v>159</v>
      </c>
      <c r="E208" s="46">
        <f>ROUND(AUG!E84,2)</f>
        <v>0</v>
      </c>
      <c r="F208" s="41">
        <f>AUG!G84</f>
        <v>0.65</v>
      </c>
      <c r="G208" s="46">
        <f>ROUND(AUG!I84,2)</f>
        <v>0</v>
      </c>
      <c r="H208" s="46">
        <f>ROUND(AUG!K84,2)</f>
        <v>0</v>
      </c>
      <c r="I208" s="41">
        <f>AUG!M84</f>
        <v>0.3227</v>
      </c>
      <c r="J208" s="46">
        <f>ROUND(AUG!O84,2)</f>
        <v>0</v>
      </c>
      <c r="K208" s="46">
        <f>ROUND(AUG!Q84,2)</f>
        <v>0</v>
      </c>
      <c r="L208" s="63" t="s">
        <v>323</v>
      </c>
      <c r="M208" s="45" t="s">
        <v>294</v>
      </c>
    </row>
    <row r="209" spans="1:13" ht="12.75">
      <c r="A209" s="39">
        <v>2013</v>
      </c>
      <c r="B209" s="42" t="s">
        <v>325</v>
      </c>
      <c r="C209" s="39">
        <v>2</v>
      </c>
      <c r="D209" s="44" t="str">
        <f>AUG!A85</f>
        <v>161</v>
      </c>
      <c r="E209" s="46">
        <f>ROUND(AUG!E85,2)</f>
        <v>0</v>
      </c>
      <c r="F209" s="41">
        <f>AUG!G85</f>
        <v>0.65</v>
      </c>
      <c r="G209" s="46">
        <f>ROUND(AUG!I85,2)</f>
        <v>0</v>
      </c>
      <c r="H209" s="46">
        <f>ROUND(AUG!K85,2)</f>
        <v>0</v>
      </c>
      <c r="I209" s="41">
        <f>AUG!M85</f>
        <v>0.4397</v>
      </c>
      <c r="J209" s="46">
        <f>ROUND(AUG!O85,2)</f>
        <v>0</v>
      </c>
      <c r="K209" s="46">
        <f>ROUND(AUG!Q85,2)</f>
        <v>0</v>
      </c>
      <c r="L209" s="63" t="s">
        <v>323</v>
      </c>
      <c r="M209" s="45" t="s">
        <v>294</v>
      </c>
    </row>
    <row r="210" spans="1:13" ht="12.75">
      <c r="A210" s="39">
        <v>2013</v>
      </c>
      <c r="B210" s="42" t="s">
        <v>325</v>
      </c>
      <c r="C210" s="39">
        <v>2</v>
      </c>
      <c r="D210" s="44" t="str">
        <f>AUG!A86</f>
        <v>163</v>
      </c>
      <c r="E210" s="46">
        <f>ROUND(AUG!E86,2)</f>
        <v>326.5</v>
      </c>
      <c r="F210" s="41">
        <f>AUG!G86</f>
        <v>0.65</v>
      </c>
      <c r="G210" s="46">
        <f>ROUND(AUG!I86,2)</f>
        <v>212.23</v>
      </c>
      <c r="H210" s="46">
        <f>ROUND(AUG!K86,2)</f>
        <v>114.28</v>
      </c>
      <c r="I210" s="41">
        <f>AUG!M86</f>
        <v>0.2336</v>
      </c>
      <c r="J210" s="46">
        <f>ROUND(AUG!O86,2)</f>
        <v>26.69</v>
      </c>
      <c r="K210" s="46">
        <f>ROUND(AUG!Q86,2)</f>
        <v>87.58</v>
      </c>
      <c r="L210" s="63" t="s">
        <v>323</v>
      </c>
      <c r="M210" s="45" t="s">
        <v>294</v>
      </c>
    </row>
    <row r="211" spans="1:13" ht="12.75">
      <c r="A211" s="39">
        <v>2013</v>
      </c>
      <c r="B211" s="42" t="s">
        <v>325</v>
      </c>
      <c r="C211" s="39">
        <v>2</v>
      </c>
      <c r="D211" s="44" t="str">
        <f>AUG!A87</f>
        <v>165</v>
      </c>
      <c r="E211" s="46">
        <f>ROUND(AUG!E87,2)</f>
        <v>0</v>
      </c>
      <c r="F211" s="41">
        <f>AUG!G87</f>
        <v>0.65</v>
      </c>
      <c r="G211" s="46">
        <f>ROUND(AUG!I87,2)</f>
        <v>0</v>
      </c>
      <c r="H211" s="46">
        <f>ROUND(AUG!K87,2)</f>
        <v>0</v>
      </c>
      <c r="I211" s="41">
        <f>AUG!M87</f>
        <v>0.3445</v>
      </c>
      <c r="J211" s="46">
        <f>ROUND(AUG!O87,2)</f>
        <v>0</v>
      </c>
      <c r="K211" s="46">
        <f>ROUND(AUG!Q87,2)</f>
        <v>0</v>
      </c>
      <c r="L211" s="63" t="s">
        <v>323</v>
      </c>
      <c r="M211" s="45" t="s">
        <v>294</v>
      </c>
    </row>
    <row r="212" spans="1:13" ht="12.75">
      <c r="A212" s="39">
        <v>2013</v>
      </c>
      <c r="B212" s="42" t="s">
        <v>325</v>
      </c>
      <c r="C212" s="39">
        <v>2</v>
      </c>
      <c r="D212" s="44" t="str">
        <f>AUG!A88</f>
        <v>167</v>
      </c>
      <c r="E212" s="46">
        <f>ROUND(AUG!E88,2)</f>
        <v>0</v>
      </c>
      <c r="F212" s="41">
        <f>AUG!G88</f>
        <v>0.65</v>
      </c>
      <c r="G212" s="46">
        <f>ROUND(AUG!I88,2)</f>
        <v>0</v>
      </c>
      <c r="H212" s="46">
        <f>ROUND(AUG!K88,2)</f>
        <v>0</v>
      </c>
      <c r="I212" s="41">
        <f>AUG!M88</f>
        <v>0.1894</v>
      </c>
      <c r="J212" s="46">
        <f>ROUND(AUG!O88,2)</f>
        <v>0</v>
      </c>
      <c r="K212" s="46">
        <f>ROUND(AUG!Q88,2)</f>
        <v>0</v>
      </c>
      <c r="L212" s="63" t="s">
        <v>323</v>
      </c>
      <c r="M212" s="45" t="s">
        <v>294</v>
      </c>
    </row>
    <row r="213" spans="1:13" ht="12.75">
      <c r="A213" s="39">
        <v>2013</v>
      </c>
      <c r="B213" s="42" t="s">
        <v>325</v>
      </c>
      <c r="C213" s="39">
        <v>2</v>
      </c>
      <c r="D213" s="44" t="str">
        <f>AUG!A89</f>
        <v>169</v>
      </c>
      <c r="E213" s="46">
        <f>ROUND(AUG!E89,2)</f>
        <v>0</v>
      </c>
      <c r="F213" s="41">
        <f>AUG!G89</f>
        <v>0.65</v>
      </c>
      <c r="G213" s="46">
        <f>ROUND(AUG!I89,2)</f>
        <v>0</v>
      </c>
      <c r="H213" s="46">
        <f>ROUND(AUG!K89,2)</f>
        <v>0</v>
      </c>
      <c r="I213" s="41">
        <f>AUG!M89</f>
        <v>0.3154</v>
      </c>
      <c r="J213" s="46">
        <f>ROUND(AUG!O89,2)</f>
        <v>0</v>
      </c>
      <c r="K213" s="46">
        <f>ROUND(AUG!Q89,2)</f>
        <v>0</v>
      </c>
      <c r="L213" s="63" t="s">
        <v>323</v>
      </c>
      <c r="M213" s="45" t="s">
        <v>294</v>
      </c>
    </row>
    <row r="214" spans="1:13" ht="12.75">
      <c r="A214" s="39">
        <v>2013</v>
      </c>
      <c r="B214" s="42" t="s">
        <v>325</v>
      </c>
      <c r="C214" s="39">
        <v>2</v>
      </c>
      <c r="D214" s="44" t="str">
        <f>AUG!A90</f>
        <v>171</v>
      </c>
      <c r="E214" s="46">
        <f>ROUND(AUG!E90,2)</f>
        <v>0</v>
      </c>
      <c r="F214" s="41">
        <f>AUG!G90</f>
        <v>0.65</v>
      </c>
      <c r="G214" s="46">
        <f>ROUND(AUG!I90,2)</f>
        <v>0</v>
      </c>
      <c r="H214" s="46">
        <f>ROUND(AUG!K90,2)</f>
        <v>0</v>
      </c>
      <c r="I214" s="41">
        <f>AUG!M90</f>
        <v>0.3517</v>
      </c>
      <c r="J214" s="46">
        <f>ROUND(AUG!O90,2)</f>
        <v>0</v>
      </c>
      <c r="K214" s="46">
        <f>ROUND(AUG!Q90,2)</f>
        <v>0</v>
      </c>
      <c r="L214" s="63" t="s">
        <v>323</v>
      </c>
      <c r="M214" s="45" t="s">
        <v>294</v>
      </c>
    </row>
    <row r="215" spans="1:13" ht="12.75">
      <c r="A215" s="39">
        <v>2013</v>
      </c>
      <c r="B215" s="42" t="s">
        <v>325</v>
      </c>
      <c r="C215" s="39">
        <v>2</v>
      </c>
      <c r="D215" s="44" t="str">
        <f>AUG!A91</f>
        <v>173</v>
      </c>
      <c r="E215" s="46">
        <f>ROUND(AUG!E91,2)</f>
        <v>0</v>
      </c>
      <c r="F215" s="41">
        <f>AUG!G91</f>
        <v>0.65</v>
      </c>
      <c r="G215" s="46">
        <f>ROUND(AUG!I91,2)</f>
        <v>0</v>
      </c>
      <c r="H215" s="46">
        <f>ROUND(AUG!K91,2)</f>
        <v>0</v>
      </c>
      <c r="I215" s="41">
        <f>AUG!M91</f>
        <v>0.2337</v>
      </c>
      <c r="J215" s="46">
        <f>ROUND(AUG!O91,2)</f>
        <v>0</v>
      </c>
      <c r="K215" s="46">
        <f>ROUND(AUG!Q91,2)</f>
        <v>0</v>
      </c>
      <c r="L215" s="63" t="s">
        <v>323</v>
      </c>
      <c r="M215" s="45" t="s">
        <v>294</v>
      </c>
    </row>
    <row r="216" spans="1:13" ht="12.75">
      <c r="A216" s="39">
        <v>2013</v>
      </c>
      <c r="B216" s="42" t="s">
        <v>325</v>
      </c>
      <c r="C216" s="39">
        <v>2</v>
      </c>
      <c r="D216" s="44" t="str">
        <f>AUG!A92</f>
        <v>175</v>
      </c>
      <c r="E216" s="46">
        <f>ROUND(AUG!E92,2)</f>
        <v>0</v>
      </c>
      <c r="F216" s="41">
        <f>AUG!G92</f>
        <v>0.65</v>
      </c>
      <c r="G216" s="46">
        <f>ROUND(AUG!I92,2)</f>
        <v>0</v>
      </c>
      <c r="H216" s="46">
        <f>ROUND(AUG!K92,2)</f>
        <v>0</v>
      </c>
      <c r="I216" s="41">
        <f>AUG!M92</f>
        <v>0.323</v>
      </c>
      <c r="J216" s="46">
        <f>ROUND(AUG!O92,2)</f>
        <v>0</v>
      </c>
      <c r="K216" s="46">
        <f>ROUND(AUG!Q92,2)</f>
        <v>0</v>
      </c>
      <c r="L216" s="63" t="s">
        <v>323</v>
      </c>
      <c r="M216" s="45" t="s">
        <v>294</v>
      </c>
    </row>
    <row r="217" spans="1:13" ht="12.75">
      <c r="A217" s="39">
        <v>2013</v>
      </c>
      <c r="B217" s="42" t="s">
        <v>325</v>
      </c>
      <c r="C217" s="39">
        <v>2</v>
      </c>
      <c r="D217" s="44" t="str">
        <f>AUG!A93</f>
        <v>177</v>
      </c>
      <c r="E217" s="46">
        <f>ROUND(AUG!E93,2)</f>
        <v>326.5</v>
      </c>
      <c r="F217" s="41">
        <f>AUG!G93</f>
        <v>0.65</v>
      </c>
      <c r="G217" s="46">
        <f>ROUND(AUG!I93,2)</f>
        <v>212.23</v>
      </c>
      <c r="H217" s="46">
        <f>ROUND(AUG!K93,2)</f>
        <v>114.28</v>
      </c>
      <c r="I217" s="41">
        <f>AUG!M93</f>
        <v>0.4588</v>
      </c>
      <c r="J217" s="46">
        <f>ROUND(AUG!O93,2)</f>
        <v>52.43</v>
      </c>
      <c r="K217" s="46">
        <f>ROUND(AUG!Q93,2)</f>
        <v>61.85</v>
      </c>
      <c r="L217" s="63" t="s">
        <v>323</v>
      </c>
      <c r="M217" s="45" t="s">
        <v>294</v>
      </c>
    </row>
    <row r="218" spans="1:13" ht="12.75">
      <c r="A218" s="39">
        <v>2013</v>
      </c>
      <c r="B218" s="42" t="s">
        <v>325</v>
      </c>
      <c r="C218" s="39">
        <v>2</v>
      </c>
      <c r="D218" s="44" t="str">
        <f>AUG!A94</f>
        <v>179</v>
      </c>
      <c r="E218" s="46">
        <f>ROUND(AUG!E94,2)</f>
        <v>0</v>
      </c>
      <c r="F218" s="41">
        <f>AUG!G94</f>
        <v>0.65</v>
      </c>
      <c r="G218" s="46">
        <f>ROUND(AUG!I94,2)</f>
        <v>0</v>
      </c>
      <c r="H218" s="46">
        <f>ROUND(AUG!K94,2)</f>
        <v>0</v>
      </c>
      <c r="I218" s="41">
        <f>AUG!M94</f>
        <v>0.4439</v>
      </c>
      <c r="J218" s="46">
        <f>ROUND(AUG!O94,2)</f>
        <v>0</v>
      </c>
      <c r="K218" s="46">
        <f>ROUND(AUG!Q94,2)</f>
        <v>0</v>
      </c>
      <c r="L218" s="63" t="s">
        <v>323</v>
      </c>
      <c r="M218" s="45" t="s">
        <v>294</v>
      </c>
    </row>
    <row r="219" spans="1:13" ht="12.75">
      <c r="A219" s="39">
        <v>2013</v>
      </c>
      <c r="B219" s="42" t="s">
        <v>325</v>
      </c>
      <c r="C219" s="39">
        <v>2</v>
      </c>
      <c r="D219" s="44" t="str">
        <f>AUG!A95</f>
        <v>181</v>
      </c>
      <c r="E219" s="46">
        <f>ROUND(AUG!E95,2)</f>
        <v>0</v>
      </c>
      <c r="F219" s="41">
        <f>AUG!G95</f>
        <v>0.65</v>
      </c>
      <c r="G219" s="46">
        <f>ROUND(AUG!I95,2)</f>
        <v>0</v>
      </c>
      <c r="H219" s="46">
        <f>ROUND(AUG!K95,2)</f>
        <v>0</v>
      </c>
      <c r="I219" s="41">
        <f>AUG!M95</f>
        <v>0.3979</v>
      </c>
      <c r="J219" s="46">
        <f>ROUND(AUG!O95,2)</f>
        <v>0</v>
      </c>
      <c r="K219" s="46">
        <f>ROUND(AUG!Q95,2)</f>
        <v>0</v>
      </c>
      <c r="L219" s="63" t="s">
        <v>323</v>
      </c>
      <c r="M219" s="45" t="s">
        <v>294</v>
      </c>
    </row>
    <row r="220" spans="1:13" ht="12.75">
      <c r="A220" s="39">
        <v>2013</v>
      </c>
      <c r="B220" s="42" t="s">
        <v>325</v>
      </c>
      <c r="C220" s="39">
        <v>2</v>
      </c>
      <c r="D220" s="44" t="str">
        <f>AUG!A96</f>
        <v>183</v>
      </c>
      <c r="E220" s="46">
        <f>ROUND(AUG!E96,2)</f>
        <v>0</v>
      </c>
      <c r="F220" s="41">
        <f>AUG!G96</f>
        <v>0.65</v>
      </c>
      <c r="G220" s="46">
        <f>ROUND(AUG!I96,2)</f>
        <v>0</v>
      </c>
      <c r="H220" s="46">
        <f>ROUND(AUG!K96,2)</f>
        <v>0</v>
      </c>
      <c r="I220" s="41">
        <f>AUG!M96</f>
        <v>0.2387</v>
      </c>
      <c r="J220" s="46">
        <f>ROUND(AUG!O96,2)</f>
        <v>0</v>
      </c>
      <c r="K220" s="46">
        <f>ROUND(AUG!Q96,2)</f>
        <v>0</v>
      </c>
      <c r="L220" s="63" t="s">
        <v>323</v>
      </c>
      <c r="M220" s="45" t="s">
        <v>294</v>
      </c>
    </row>
    <row r="221" spans="1:13" ht="12.75">
      <c r="A221" s="39">
        <v>2013</v>
      </c>
      <c r="B221" s="42" t="s">
        <v>325</v>
      </c>
      <c r="C221" s="39">
        <v>2</v>
      </c>
      <c r="D221" s="44" t="str">
        <f>AUG!A97</f>
        <v>185</v>
      </c>
      <c r="E221" s="46">
        <f>ROUND(AUG!E97,2)</f>
        <v>0</v>
      </c>
      <c r="F221" s="41">
        <f>AUG!G97</f>
        <v>0.65</v>
      </c>
      <c r="G221" s="46">
        <f>ROUND(AUG!I97,2)</f>
        <v>0</v>
      </c>
      <c r="H221" s="46">
        <f>ROUND(AUG!K97,2)</f>
        <v>0</v>
      </c>
      <c r="I221" s="41">
        <f>AUG!M97</f>
        <v>0.2455</v>
      </c>
      <c r="J221" s="46">
        <f>ROUND(AUG!O97,2)</f>
        <v>0</v>
      </c>
      <c r="K221" s="46">
        <f>ROUND(AUG!Q97,2)</f>
        <v>0</v>
      </c>
      <c r="L221" s="63" t="s">
        <v>323</v>
      </c>
      <c r="M221" s="45" t="s">
        <v>294</v>
      </c>
    </row>
    <row r="222" spans="1:13" ht="12.75">
      <c r="A222" s="39">
        <v>2013</v>
      </c>
      <c r="B222" s="42" t="s">
        <v>325</v>
      </c>
      <c r="C222" s="39">
        <v>2</v>
      </c>
      <c r="D222" s="44" t="str">
        <f>AUG!A98</f>
        <v>187</v>
      </c>
      <c r="E222" s="46">
        <f>ROUND(AUG!E98,2)</f>
        <v>0</v>
      </c>
      <c r="F222" s="41">
        <f>AUG!G98</f>
        <v>0.65</v>
      </c>
      <c r="G222" s="46">
        <f>ROUND(AUG!I98,2)</f>
        <v>0</v>
      </c>
      <c r="H222" s="46">
        <f>ROUND(AUG!K98,2)</f>
        <v>0</v>
      </c>
      <c r="I222" s="41">
        <f>AUG!M98</f>
        <v>0.3853</v>
      </c>
      <c r="J222" s="46">
        <f>ROUND(AUG!O98,2)</f>
        <v>0</v>
      </c>
      <c r="K222" s="46">
        <f>ROUND(AUG!Q98,2)</f>
        <v>0</v>
      </c>
      <c r="L222" s="63" t="s">
        <v>323</v>
      </c>
      <c r="M222" s="45" t="s">
        <v>294</v>
      </c>
    </row>
    <row r="223" spans="1:13" ht="12.75">
      <c r="A223" s="39">
        <v>2013</v>
      </c>
      <c r="B223" s="42" t="s">
        <v>325</v>
      </c>
      <c r="C223" s="39">
        <v>2</v>
      </c>
      <c r="D223" s="44" t="str">
        <f>AUG!A99</f>
        <v>191</v>
      </c>
      <c r="E223" s="46">
        <f>ROUND(AUG!E99,2)</f>
        <v>0</v>
      </c>
      <c r="F223" s="41">
        <f>AUG!G99</f>
        <v>0.65</v>
      </c>
      <c r="G223" s="46">
        <f>ROUND(AUG!I99,2)</f>
        <v>0</v>
      </c>
      <c r="H223" s="46">
        <f>ROUND(AUG!K99,2)</f>
        <v>0</v>
      </c>
      <c r="I223" s="41">
        <f>AUG!M99</f>
        <v>0.276</v>
      </c>
      <c r="J223" s="46">
        <f>ROUND(AUG!O99,2)</f>
        <v>0</v>
      </c>
      <c r="K223" s="46">
        <f>ROUND(AUG!Q99,2)</f>
        <v>0</v>
      </c>
      <c r="L223" s="63" t="s">
        <v>323</v>
      </c>
      <c r="M223" s="45" t="s">
        <v>294</v>
      </c>
    </row>
    <row r="224" spans="1:13" ht="12.75">
      <c r="A224" s="39">
        <v>2013</v>
      </c>
      <c r="B224" s="42" t="s">
        <v>325</v>
      </c>
      <c r="C224" s="39">
        <v>2</v>
      </c>
      <c r="D224" s="44" t="str">
        <f>AUG!A100</f>
        <v>193</v>
      </c>
      <c r="E224" s="46">
        <f>ROUND(AUG!E100,2)</f>
        <v>0</v>
      </c>
      <c r="F224" s="41">
        <f>AUG!G100</f>
        <v>0.65</v>
      </c>
      <c r="G224" s="46">
        <f>ROUND(AUG!I100,2)</f>
        <v>0</v>
      </c>
      <c r="H224" s="46">
        <f>ROUND(AUG!K100,2)</f>
        <v>0</v>
      </c>
      <c r="I224" s="41">
        <f>AUG!M100</f>
        <v>0.3025</v>
      </c>
      <c r="J224" s="46">
        <f>ROUND(AUG!O100,2)</f>
        <v>0</v>
      </c>
      <c r="K224" s="46">
        <f>ROUND(AUG!Q100,2)</f>
        <v>0</v>
      </c>
      <c r="L224" s="63" t="s">
        <v>323</v>
      </c>
      <c r="M224" s="45" t="s">
        <v>294</v>
      </c>
    </row>
    <row r="225" spans="1:13" ht="12.75">
      <c r="A225" s="39">
        <v>2013</v>
      </c>
      <c r="B225" s="42" t="s">
        <v>325</v>
      </c>
      <c r="C225" s="39">
        <v>2</v>
      </c>
      <c r="D225" s="44" t="str">
        <f>AUG!A101</f>
        <v>195</v>
      </c>
      <c r="E225" s="46">
        <f>ROUND(AUG!E101,2)</f>
        <v>0</v>
      </c>
      <c r="F225" s="41">
        <f>AUG!G101</f>
        <v>0.65</v>
      </c>
      <c r="G225" s="46">
        <f>ROUND(AUG!I101,2)</f>
        <v>0</v>
      </c>
      <c r="H225" s="46">
        <f>ROUND(AUG!K101,2)</f>
        <v>0</v>
      </c>
      <c r="I225" s="41">
        <f>AUG!M101</f>
        <v>0.2755</v>
      </c>
      <c r="J225" s="46">
        <f>ROUND(AUG!O101,2)</f>
        <v>0</v>
      </c>
      <c r="K225" s="46">
        <f>ROUND(AUG!Q101,2)</f>
        <v>0</v>
      </c>
      <c r="L225" s="63" t="s">
        <v>323</v>
      </c>
      <c r="M225" s="45" t="s">
        <v>294</v>
      </c>
    </row>
    <row r="226" spans="1:13" ht="12.75">
      <c r="A226" s="39">
        <v>2013</v>
      </c>
      <c r="B226" s="42" t="s">
        <v>325</v>
      </c>
      <c r="C226" s="39">
        <v>2</v>
      </c>
      <c r="D226" s="44" t="str">
        <f>AUG!A102</f>
        <v>197</v>
      </c>
      <c r="E226" s="46">
        <f>ROUND(AUG!E102,2)</f>
        <v>0</v>
      </c>
      <c r="F226" s="41">
        <f>AUG!G102</f>
        <v>0.65</v>
      </c>
      <c r="G226" s="46">
        <f>ROUND(AUG!I102,2)</f>
        <v>0</v>
      </c>
      <c r="H226" s="46">
        <f>ROUND(AUG!K102,2)</f>
        <v>0</v>
      </c>
      <c r="I226" s="41">
        <f>AUG!M102</f>
        <v>0.2708</v>
      </c>
      <c r="J226" s="46">
        <f>ROUND(AUG!O102,2)</f>
        <v>0</v>
      </c>
      <c r="K226" s="46">
        <f>ROUND(AUG!Q102,2)</f>
        <v>0</v>
      </c>
      <c r="L226" s="63" t="s">
        <v>323</v>
      </c>
      <c r="M226" s="45" t="s">
        <v>294</v>
      </c>
    </row>
    <row r="227" spans="1:13" ht="12.75">
      <c r="A227" s="39">
        <v>2013</v>
      </c>
      <c r="B227" s="42" t="s">
        <v>325</v>
      </c>
      <c r="C227" s="39">
        <v>2</v>
      </c>
      <c r="D227" s="44" t="str">
        <f>AUG!A103</f>
        <v>199</v>
      </c>
      <c r="E227" s="46">
        <f>ROUND(AUG!E103,2)</f>
        <v>0</v>
      </c>
      <c r="F227" s="41">
        <f>AUG!G103</f>
        <v>0.65</v>
      </c>
      <c r="G227" s="46">
        <f>ROUND(AUG!I103,2)</f>
        <v>0</v>
      </c>
      <c r="H227" s="46">
        <f>ROUND(AUG!K103,2)</f>
        <v>0</v>
      </c>
      <c r="I227" s="41">
        <f>AUG!M103</f>
        <v>0.3888</v>
      </c>
      <c r="J227" s="46">
        <f>ROUND(AUG!O103,2)</f>
        <v>0</v>
      </c>
      <c r="K227" s="46">
        <f>ROUND(AUG!Q103,2)</f>
        <v>0</v>
      </c>
      <c r="L227" s="63" t="s">
        <v>323</v>
      </c>
      <c r="M227" s="45" t="s">
        <v>294</v>
      </c>
    </row>
    <row r="228" spans="1:13" ht="12.75">
      <c r="A228" s="39">
        <v>2013</v>
      </c>
      <c r="B228" s="42" t="s">
        <v>325</v>
      </c>
      <c r="C228" s="39">
        <v>2</v>
      </c>
      <c r="D228" s="44" t="str">
        <f>AUG!A104</f>
        <v>510</v>
      </c>
      <c r="E228" s="46">
        <f>ROUND(AUG!E104,2)</f>
        <v>0</v>
      </c>
      <c r="F228" s="41">
        <f>AUG!G104</f>
        <v>0.65</v>
      </c>
      <c r="G228" s="46">
        <f>ROUND(AUG!I104,2)</f>
        <v>0</v>
      </c>
      <c r="H228" s="46">
        <f>ROUND(AUG!K104,2)</f>
        <v>0</v>
      </c>
      <c r="I228" s="41">
        <f>AUG!M104</f>
        <v>0.5309</v>
      </c>
      <c r="J228" s="46">
        <f>ROUND(AUG!O104,2)</f>
        <v>0</v>
      </c>
      <c r="K228" s="46">
        <f>ROUND(AUG!Q104,2)</f>
        <v>0</v>
      </c>
      <c r="L228" s="63" t="s">
        <v>323</v>
      </c>
      <c r="M228" s="45" t="s">
        <v>294</v>
      </c>
    </row>
    <row r="229" spans="1:13" ht="12.75">
      <c r="A229" s="39">
        <v>2013</v>
      </c>
      <c r="B229" s="42" t="s">
        <v>325</v>
      </c>
      <c r="C229" s="39">
        <v>2</v>
      </c>
      <c r="D229" s="44" t="str">
        <f>AUG!A105</f>
        <v>515</v>
      </c>
      <c r="E229" s="46">
        <f>ROUND(AUG!E105,2)</f>
        <v>0</v>
      </c>
      <c r="F229" s="41">
        <f>AUG!G105</f>
        <v>0.65</v>
      </c>
      <c r="G229" s="46">
        <f>ROUND(AUG!I105,2)</f>
        <v>0</v>
      </c>
      <c r="H229" s="46">
        <f>ROUND(AUG!K105,2)</f>
        <v>0</v>
      </c>
      <c r="I229" s="41">
        <f>AUG!M105</f>
        <v>0.255</v>
      </c>
      <c r="J229" s="46">
        <f>ROUND(AUG!O105,2)</f>
        <v>0</v>
      </c>
      <c r="K229" s="46">
        <f>ROUND(AUG!Q105,2)</f>
        <v>0</v>
      </c>
      <c r="L229" s="63" t="s">
        <v>323</v>
      </c>
      <c r="M229" s="45" t="s">
        <v>294</v>
      </c>
    </row>
    <row r="230" spans="1:13" ht="12.75">
      <c r="A230" s="39">
        <v>2013</v>
      </c>
      <c r="B230" s="42" t="s">
        <v>325</v>
      </c>
      <c r="C230" s="39">
        <v>2</v>
      </c>
      <c r="D230" s="44" t="str">
        <f>AUG!A106</f>
        <v>520</v>
      </c>
      <c r="E230" s="46">
        <f>ROUND(AUG!E106,2)</f>
        <v>0</v>
      </c>
      <c r="F230" s="41">
        <f>AUG!G106</f>
        <v>0.65</v>
      </c>
      <c r="G230" s="46">
        <f>ROUND(AUG!I106,2)</f>
        <v>0</v>
      </c>
      <c r="H230" s="46">
        <f>ROUND(AUG!K106,2)</f>
        <v>0</v>
      </c>
      <c r="I230" s="41">
        <f>AUG!M106</f>
        <v>0.2547</v>
      </c>
      <c r="J230" s="46">
        <f>ROUND(AUG!O106,2)</f>
        <v>0</v>
      </c>
      <c r="K230" s="46">
        <f>ROUND(AUG!Q106,2)</f>
        <v>0</v>
      </c>
      <c r="L230" s="63" t="s">
        <v>323</v>
      </c>
      <c r="M230" s="45" t="s">
        <v>294</v>
      </c>
    </row>
    <row r="231" spans="1:13" ht="12.75">
      <c r="A231" s="39">
        <v>2013</v>
      </c>
      <c r="B231" s="42" t="s">
        <v>325</v>
      </c>
      <c r="C231" s="39">
        <v>2</v>
      </c>
      <c r="D231" s="44" t="str">
        <f>AUG!A107</f>
        <v>530</v>
      </c>
      <c r="E231" s="46">
        <f>ROUND(AUG!E107,2)</f>
        <v>0</v>
      </c>
      <c r="F231" s="41">
        <f>AUG!G107</f>
        <v>0.65</v>
      </c>
      <c r="G231" s="46">
        <f>ROUND(AUG!I107,2)</f>
        <v>0</v>
      </c>
      <c r="H231" s="46">
        <f>ROUND(AUG!K107,2)</f>
        <v>0</v>
      </c>
      <c r="I231" s="41">
        <f>AUG!M107</f>
        <v>0.2329</v>
      </c>
      <c r="J231" s="46">
        <f>ROUND(AUG!O107,2)</f>
        <v>0</v>
      </c>
      <c r="K231" s="46">
        <f>ROUND(AUG!Q107,2)</f>
        <v>0</v>
      </c>
      <c r="L231" s="63" t="s">
        <v>323</v>
      </c>
      <c r="M231" s="45" t="s">
        <v>294</v>
      </c>
    </row>
    <row r="232" spans="1:13" ht="12.75">
      <c r="A232" s="39">
        <v>2013</v>
      </c>
      <c r="B232" s="42" t="s">
        <v>325</v>
      </c>
      <c r="C232" s="39">
        <v>2</v>
      </c>
      <c r="D232" s="44" t="str">
        <f>AUG!A108</f>
        <v>540</v>
      </c>
      <c r="E232" s="46">
        <f>ROUND(AUG!E108,2)</f>
        <v>0</v>
      </c>
      <c r="F232" s="41">
        <f>AUG!G108</f>
        <v>0.65</v>
      </c>
      <c r="G232" s="46">
        <f>ROUND(AUG!I108,2)</f>
        <v>0</v>
      </c>
      <c r="H232" s="46">
        <f>ROUND(AUG!K108,2)</f>
        <v>0</v>
      </c>
      <c r="I232" s="41">
        <f>AUG!M108</f>
        <v>0.3068</v>
      </c>
      <c r="J232" s="46">
        <f>ROUND(AUG!O108,2)</f>
        <v>0</v>
      </c>
      <c r="K232" s="46">
        <f>ROUND(AUG!Q108,2)</f>
        <v>0</v>
      </c>
      <c r="L232" s="63" t="s">
        <v>323</v>
      </c>
      <c r="M232" s="45" t="s">
        <v>294</v>
      </c>
    </row>
    <row r="233" spans="1:13" ht="12.75">
      <c r="A233" s="39">
        <v>2013</v>
      </c>
      <c r="B233" s="42" t="s">
        <v>325</v>
      </c>
      <c r="C233" s="39">
        <v>2</v>
      </c>
      <c r="D233" s="44" t="str">
        <f>AUG!A109</f>
        <v>550</v>
      </c>
      <c r="E233" s="46">
        <f>ROUND(AUG!E109,2)</f>
        <v>0</v>
      </c>
      <c r="F233" s="41">
        <f>AUG!G109</f>
        <v>0.65</v>
      </c>
      <c r="G233" s="46">
        <f>ROUND(AUG!I109,2)</f>
        <v>0</v>
      </c>
      <c r="H233" s="46">
        <f>ROUND(AUG!K109,2)</f>
        <v>0</v>
      </c>
      <c r="I233" s="41">
        <f>AUG!M109</f>
        <v>0.3715</v>
      </c>
      <c r="J233" s="46">
        <f>ROUND(AUG!O109,2)</f>
        <v>0</v>
      </c>
      <c r="K233" s="46">
        <f>ROUND(AUG!Q109,2)</f>
        <v>0</v>
      </c>
      <c r="L233" s="63" t="s">
        <v>323</v>
      </c>
      <c r="M233" s="45" t="s">
        <v>294</v>
      </c>
    </row>
    <row r="234" spans="1:13" ht="12.75">
      <c r="A234" s="39">
        <v>2013</v>
      </c>
      <c r="B234" s="42" t="s">
        <v>325</v>
      </c>
      <c r="C234" s="39">
        <v>2</v>
      </c>
      <c r="D234" s="44" t="str">
        <f>AUG!A110</f>
        <v>570</v>
      </c>
      <c r="E234" s="46">
        <f>ROUND(AUG!E110,2)</f>
        <v>0</v>
      </c>
      <c r="F234" s="41">
        <f>AUG!G110</f>
        <v>0.65</v>
      </c>
      <c r="G234" s="46">
        <f>ROUND(AUG!I110,2)</f>
        <v>0</v>
      </c>
      <c r="H234" s="46">
        <f>ROUND(AUG!K110,2)</f>
        <v>0</v>
      </c>
      <c r="I234" s="41">
        <f>AUG!M110</f>
        <v>0.4027</v>
      </c>
      <c r="J234" s="46">
        <f>ROUND(AUG!O110,2)</f>
        <v>0</v>
      </c>
      <c r="K234" s="46">
        <f>ROUND(AUG!Q110,2)</f>
        <v>0</v>
      </c>
      <c r="L234" s="63" t="s">
        <v>323</v>
      </c>
      <c r="M234" s="45" t="s">
        <v>294</v>
      </c>
    </row>
    <row r="235" spans="1:13" ht="12.75">
      <c r="A235" s="39">
        <v>2013</v>
      </c>
      <c r="B235" s="42" t="s">
        <v>325</v>
      </c>
      <c r="C235" s="39">
        <v>2</v>
      </c>
      <c r="D235" s="44" t="str">
        <f>AUG!A111</f>
        <v>580</v>
      </c>
      <c r="E235" s="46">
        <f>ROUND(AUG!E111,2)</f>
        <v>0</v>
      </c>
      <c r="F235" s="41">
        <f>AUG!G111</f>
        <v>0.65</v>
      </c>
      <c r="G235" s="46">
        <f>ROUND(AUG!I111,2)</f>
        <v>0</v>
      </c>
      <c r="H235" s="46">
        <f>ROUND(AUG!K111,2)</f>
        <v>0</v>
      </c>
      <c r="I235" s="41">
        <f>AUG!M111</f>
        <v>0.2496</v>
      </c>
      <c r="J235" s="46">
        <f>ROUND(AUG!O111,2)</f>
        <v>0</v>
      </c>
      <c r="K235" s="46">
        <f>ROUND(AUG!Q111,2)</f>
        <v>0</v>
      </c>
      <c r="L235" s="63" t="s">
        <v>323</v>
      </c>
      <c r="M235" s="45" t="s">
        <v>294</v>
      </c>
    </row>
    <row r="236" spans="1:13" ht="12.75">
      <c r="A236" s="39">
        <v>2013</v>
      </c>
      <c r="B236" s="42" t="s">
        <v>325</v>
      </c>
      <c r="C236" s="39">
        <v>2</v>
      </c>
      <c r="D236" s="44" t="str">
        <f>AUG!A112</f>
        <v>590</v>
      </c>
      <c r="E236" s="46">
        <f>ROUND(AUG!E112,2)</f>
        <v>0</v>
      </c>
      <c r="F236" s="41">
        <f>AUG!G112</f>
        <v>0.65</v>
      </c>
      <c r="G236" s="46">
        <f>ROUND(AUG!I112,2)</f>
        <v>0</v>
      </c>
      <c r="H236" s="46">
        <f>ROUND(AUG!K112,2)</f>
        <v>0</v>
      </c>
      <c r="I236" s="41">
        <f>AUG!M112</f>
        <v>0.2223</v>
      </c>
      <c r="J236" s="46">
        <f>ROUND(AUG!O112,2)</f>
        <v>0</v>
      </c>
      <c r="K236" s="46">
        <f>ROUND(AUG!Q112,2)</f>
        <v>0</v>
      </c>
      <c r="L236" s="63" t="s">
        <v>323</v>
      </c>
      <c r="M236" s="45" t="s">
        <v>294</v>
      </c>
    </row>
    <row r="237" spans="1:13" ht="12.75">
      <c r="A237" s="39">
        <v>2013</v>
      </c>
      <c r="B237" s="42" t="s">
        <v>325</v>
      </c>
      <c r="C237" s="39">
        <v>2</v>
      </c>
      <c r="D237" s="44" t="str">
        <f>AUG!A113</f>
        <v>620</v>
      </c>
      <c r="E237" s="46">
        <f>ROUND(AUG!E113,2)</f>
        <v>0</v>
      </c>
      <c r="F237" s="41">
        <f>AUG!G113</f>
        <v>0.65</v>
      </c>
      <c r="G237" s="46">
        <f>ROUND(AUG!I113,2)</f>
        <v>0</v>
      </c>
      <c r="H237" s="46">
        <f>ROUND(AUG!K113,2)</f>
        <v>0</v>
      </c>
      <c r="I237" s="41">
        <f>AUG!M113</f>
        <v>0.371</v>
      </c>
      <c r="J237" s="46">
        <f>ROUND(AUG!O113,2)</f>
        <v>0</v>
      </c>
      <c r="K237" s="46">
        <f>ROUND(AUG!Q113,2)</f>
        <v>0</v>
      </c>
      <c r="L237" s="63" t="s">
        <v>323</v>
      </c>
      <c r="M237" s="45" t="s">
        <v>294</v>
      </c>
    </row>
    <row r="238" spans="1:13" ht="12.75">
      <c r="A238" s="39">
        <v>2013</v>
      </c>
      <c r="B238" s="42" t="s">
        <v>325</v>
      </c>
      <c r="C238" s="39">
        <v>2</v>
      </c>
      <c r="D238" s="44" t="str">
        <f>AUG!A114</f>
        <v>630</v>
      </c>
      <c r="E238" s="46">
        <f>ROUND(AUG!E114,2)</f>
        <v>0</v>
      </c>
      <c r="F238" s="41">
        <f>AUG!G114</f>
        <v>0.65</v>
      </c>
      <c r="G238" s="46">
        <f>ROUND(AUG!I114,2)</f>
        <v>0</v>
      </c>
      <c r="H238" s="46">
        <f>ROUND(AUG!K114,2)</f>
        <v>0</v>
      </c>
      <c r="I238" s="41">
        <f>AUG!M114</f>
        <v>0.3441</v>
      </c>
      <c r="J238" s="46">
        <f>ROUND(AUG!O114,2)</f>
        <v>0</v>
      </c>
      <c r="K238" s="46">
        <f>ROUND(AUG!Q114,2)</f>
        <v>0</v>
      </c>
      <c r="L238" s="63" t="s">
        <v>323</v>
      </c>
      <c r="M238" s="45" t="s">
        <v>294</v>
      </c>
    </row>
    <row r="239" spans="1:13" ht="12.75">
      <c r="A239" s="39">
        <v>2013</v>
      </c>
      <c r="B239" s="42" t="s">
        <v>325</v>
      </c>
      <c r="C239" s="39">
        <v>2</v>
      </c>
      <c r="D239" s="44" t="str">
        <f>AUG!A115</f>
        <v>640</v>
      </c>
      <c r="E239" s="46">
        <f>ROUND(AUG!E115,2)</f>
        <v>0</v>
      </c>
      <c r="F239" s="41">
        <f>AUG!G115</f>
        <v>0.65</v>
      </c>
      <c r="G239" s="46">
        <f>ROUND(AUG!I115,2)</f>
        <v>0</v>
      </c>
      <c r="H239" s="46">
        <f>ROUND(AUG!K115,2)</f>
        <v>0</v>
      </c>
      <c r="I239" s="41">
        <f>AUG!M115</f>
        <v>0.3146</v>
      </c>
      <c r="J239" s="46">
        <f>ROUND(AUG!O115,2)</f>
        <v>0</v>
      </c>
      <c r="K239" s="46">
        <f>ROUND(AUG!Q115,2)</f>
        <v>0</v>
      </c>
      <c r="L239" s="63" t="s">
        <v>323</v>
      </c>
      <c r="M239" s="45" t="s">
        <v>294</v>
      </c>
    </row>
    <row r="240" spans="1:13" ht="12.75">
      <c r="A240" s="39">
        <v>2013</v>
      </c>
      <c r="B240" s="42" t="s">
        <v>325</v>
      </c>
      <c r="C240" s="39">
        <v>2</v>
      </c>
      <c r="D240" s="44" t="str">
        <f>AUG!A116</f>
        <v>650</v>
      </c>
      <c r="E240" s="46">
        <f>ROUND(AUG!E116,2)</f>
        <v>0</v>
      </c>
      <c r="F240" s="41">
        <f>AUG!G116</f>
        <v>0.65</v>
      </c>
      <c r="G240" s="46">
        <f>ROUND(AUG!I116,2)</f>
        <v>0</v>
      </c>
      <c r="H240" s="46">
        <f>ROUND(AUG!K116,2)</f>
        <v>0</v>
      </c>
      <c r="I240" s="41">
        <f>AUG!M116</f>
        <v>0.3223</v>
      </c>
      <c r="J240" s="46">
        <f>ROUND(AUG!O116,2)</f>
        <v>0</v>
      </c>
      <c r="K240" s="46">
        <f>ROUND(AUG!Q116,2)</f>
        <v>0</v>
      </c>
      <c r="L240" s="63" t="s">
        <v>323</v>
      </c>
      <c r="M240" s="45" t="s">
        <v>294</v>
      </c>
    </row>
    <row r="241" spans="1:13" ht="12.75">
      <c r="A241" s="39">
        <v>2013</v>
      </c>
      <c r="B241" s="42" t="s">
        <v>325</v>
      </c>
      <c r="C241" s="39">
        <v>2</v>
      </c>
      <c r="D241" s="44" t="str">
        <f>AUG!A117</f>
        <v>660</v>
      </c>
      <c r="E241" s="46">
        <f>ROUND(AUG!E117,2)</f>
        <v>0</v>
      </c>
      <c r="F241" s="41">
        <f>AUG!G117</f>
        <v>0.65</v>
      </c>
      <c r="G241" s="46">
        <f>ROUND(AUG!I117,2)</f>
        <v>0</v>
      </c>
      <c r="H241" s="46">
        <f>ROUND(AUG!K117,2)</f>
        <v>0</v>
      </c>
      <c r="I241" s="41">
        <f>AUG!M117</f>
        <v>0.3808</v>
      </c>
      <c r="J241" s="46">
        <f>ROUND(AUG!O117,2)</f>
        <v>0</v>
      </c>
      <c r="K241" s="46">
        <f>ROUND(AUG!Q117,2)</f>
        <v>0</v>
      </c>
      <c r="L241" s="63" t="s">
        <v>323</v>
      </c>
      <c r="M241" s="45" t="s">
        <v>294</v>
      </c>
    </row>
    <row r="242" spans="1:13" ht="12.75">
      <c r="A242" s="39">
        <v>2013</v>
      </c>
      <c r="B242" s="42" t="s">
        <v>325</v>
      </c>
      <c r="C242" s="39">
        <v>2</v>
      </c>
      <c r="D242" s="44" t="str">
        <f>AUG!A118</f>
        <v>670</v>
      </c>
      <c r="E242" s="46">
        <f>ROUND(AUG!E118,2)</f>
        <v>0</v>
      </c>
      <c r="F242" s="41">
        <f>AUG!G118</f>
        <v>0.65</v>
      </c>
      <c r="G242" s="46">
        <f>ROUND(AUG!I118,2)</f>
        <v>0</v>
      </c>
      <c r="H242" s="46">
        <f>ROUND(AUG!K118,2)</f>
        <v>0</v>
      </c>
      <c r="I242" s="41">
        <f>AUG!M118</f>
        <v>0.2667</v>
      </c>
      <c r="J242" s="46">
        <f>ROUND(AUG!O118,2)</f>
        <v>0</v>
      </c>
      <c r="K242" s="46">
        <f>ROUND(AUG!Q118,2)</f>
        <v>0</v>
      </c>
      <c r="L242" s="63" t="s">
        <v>323</v>
      </c>
      <c r="M242" s="45" t="s">
        <v>294</v>
      </c>
    </row>
    <row r="243" spans="1:13" ht="12.75">
      <c r="A243" s="39">
        <v>2013</v>
      </c>
      <c r="B243" s="42" t="s">
        <v>325</v>
      </c>
      <c r="C243" s="39">
        <v>2</v>
      </c>
      <c r="D243" s="44" t="str">
        <f>AUG!A119</f>
        <v>678</v>
      </c>
      <c r="E243" s="46">
        <f>ROUND(AUG!E119,2)</f>
        <v>0</v>
      </c>
      <c r="F243" s="41">
        <f>AUG!G119</f>
        <v>0.65</v>
      </c>
      <c r="G243" s="46">
        <f>ROUND(AUG!I119,2)</f>
        <v>0</v>
      </c>
      <c r="H243" s="46">
        <f>ROUND(AUG!K119,2)</f>
        <v>0</v>
      </c>
      <c r="I243" s="41">
        <f>AUG!M119</f>
        <v>0.3302</v>
      </c>
      <c r="J243" s="46">
        <f>ROUND(AUG!O119,2)</f>
        <v>0</v>
      </c>
      <c r="K243" s="46">
        <f>ROUND(AUG!Q119,2)</f>
        <v>0</v>
      </c>
      <c r="L243" s="63" t="s">
        <v>323</v>
      </c>
      <c r="M243" s="45" t="s">
        <v>294</v>
      </c>
    </row>
    <row r="244" spans="1:13" ht="12.75">
      <c r="A244" s="39">
        <v>2013</v>
      </c>
      <c r="B244" s="42" t="s">
        <v>325</v>
      </c>
      <c r="C244" s="39">
        <v>2</v>
      </c>
      <c r="D244" s="44" t="str">
        <f>AUG!A120</f>
        <v>680</v>
      </c>
      <c r="E244" s="46">
        <f>ROUND(AUG!E120,2)</f>
        <v>0</v>
      </c>
      <c r="F244" s="41">
        <f>AUG!G120</f>
        <v>0.65</v>
      </c>
      <c r="G244" s="46">
        <f>ROUND(AUG!I120,2)</f>
        <v>0</v>
      </c>
      <c r="H244" s="46">
        <f>ROUND(AUG!K120,2)</f>
        <v>0</v>
      </c>
      <c r="I244" s="41">
        <f>AUG!M120</f>
        <v>0.2736</v>
      </c>
      <c r="J244" s="46">
        <f>ROUND(AUG!O120,2)</f>
        <v>0</v>
      </c>
      <c r="K244" s="46">
        <f>ROUND(AUG!Q120,2)</f>
        <v>0</v>
      </c>
      <c r="L244" s="63" t="s">
        <v>323</v>
      </c>
      <c r="M244" s="45" t="s">
        <v>294</v>
      </c>
    </row>
    <row r="245" spans="1:13" ht="12.75">
      <c r="A245" s="39">
        <v>2013</v>
      </c>
      <c r="B245" s="42" t="s">
        <v>325</v>
      </c>
      <c r="C245" s="39">
        <v>2</v>
      </c>
      <c r="D245" s="44" t="str">
        <f>AUG!A121</f>
        <v>683</v>
      </c>
      <c r="E245" s="46">
        <f>ROUND(AUG!E121,2)</f>
        <v>0</v>
      </c>
      <c r="F245" s="41">
        <f>AUG!G121</f>
        <v>0.65</v>
      </c>
      <c r="G245" s="46">
        <f>ROUND(AUG!I121,2)</f>
        <v>0</v>
      </c>
      <c r="H245" s="46">
        <f>ROUND(AUG!K121,2)</f>
        <v>0</v>
      </c>
      <c r="I245" s="41">
        <f>AUG!M121</f>
        <v>0.4168</v>
      </c>
      <c r="J245" s="46">
        <f>ROUND(AUG!O121,2)</f>
        <v>0</v>
      </c>
      <c r="K245" s="46">
        <f>ROUND(AUG!Q121,2)</f>
        <v>0</v>
      </c>
      <c r="L245" s="63" t="s">
        <v>323</v>
      </c>
      <c r="M245" s="45" t="s">
        <v>294</v>
      </c>
    </row>
    <row r="246" spans="1:13" ht="12.75">
      <c r="A246" s="39">
        <v>2013</v>
      </c>
      <c r="B246" s="42" t="s">
        <v>325</v>
      </c>
      <c r="C246" s="39">
        <v>2</v>
      </c>
      <c r="D246" s="44" t="str">
        <f>AUG!A122</f>
        <v>685</v>
      </c>
      <c r="E246" s="46">
        <f>ROUND(AUG!E122,2)</f>
        <v>0</v>
      </c>
      <c r="F246" s="41">
        <f>AUG!G122</f>
        <v>0.65</v>
      </c>
      <c r="G246" s="46">
        <f>ROUND(AUG!I122,2)</f>
        <v>0</v>
      </c>
      <c r="H246" s="46">
        <f>ROUND(AUG!K122,2)</f>
        <v>0</v>
      </c>
      <c r="I246" s="41">
        <f>AUG!M122</f>
        <v>0.4273</v>
      </c>
      <c r="J246" s="46">
        <f>ROUND(AUG!O122,2)</f>
        <v>0</v>
      </c>
      <c r="K246" s="46">
        <f>ROUND(AUG!Q122,2)</f>
        <v>0</v>
      </c>
      <c r="L246" s="63" t="s">
        <v>323</v>
      </c>
      <c r="M246" s="45" t="s">
        <v>294</v>
      </c>
    </row>
    <row r="247" spans="1:13" ht="12.75">
      <c r="A247" s="39">
        <v>2013</v>
      </c>
      <c r="B247" s="42" t="s">
        <v>325</v>
      </c>
      <c r="C247" s="39">
        <v>2</v>
      </c>
      <c r="D247" s="44" t="str">
        <f>AUG!A123</f>
        <v>690</v>
      </c>
      <c r="E247" s="46">
        <f>ROUND(AUG!E123,2)</f>
        <v>0</v>
      </c>
      <c r="F247" s="41">
        <f>AUG!G123</f>
        <v>0.65</v>
      </c>
      <c r="G247" s="46">
        <f>ROUND(AUG!I123,2)</f>
        <v>0</v>
      </c>
      <c r="H247" s="46">
        <f>ROUND(AUG!K123,2)</f>
        <v>0</v>
      </c>
      <c r="I247" s="41">
        <f>AUG!M123</f>
        <v>0.3321</v>
      </c>
      <c r="J247" s="46">
        <f>ROUND(AUG!O123,2)</f>
        <v>0</v>
      </c>
      <c r="K247" s="46">
        <f>ROUND(AUG!Q123,2)</f>
        <v>0</v>
      </c>
      <c r="L247" s="63" t="s">
        <v>323</v>
      </c>
      <c r="M247" s="45" t="s">
        <v>294</v>
      </c>
    </row>
    <row r="248" spans="1:13" ht="12.75">
      <c r="A248" s="39">
        <v>2013</v>
      </c>
      <c r="B248" s="42" t="s">
        <v>325</v>
      </c>
      <c r="C248" s="39">
        <v>2</v>
      </c>
      <c r="D248" s="44" t="str">
        <f>AUG!A124</f>
        <v>700</v>
      </c>
      <c r="E248" s="46">
        <f>ROUND(AUG!E124,2)</f>
        <v>0</v>
      </c>
      <c r="F248" s="41">
        <f>AUG!G124</f>
        <v>0.65</v>
      </c>
      <c r="G248" s="46">
        <f>ROUND(AUG!I124,2)</f>
        <v>0</v>
      </c>
      <c r="H248" s="46">
        <f>ROUND(AUG!K124,2)</f>
        <v>0</v>
      </c>
      <c r="I248" s="41">
        <f>AUG!M124</f>
        <v>0.2773</v>
      </c>
      <c r="J248" s="46">
        <f>ROUND(AUG!O124,2)</f>
        <v>0</v>
      </c>
      <c r="K248" s="46">
        <f>ROUND(AUG!Q124,2)</f>
        <v>0</v>
      </c>
      <c r="L248" s="63" t="s">
        <v>323</v>
      </c>
      <c r="M248" s="45" t="s">
        <v>294</v>
      </c>
    </row>
    <row r="249" spans="1:13" ht="12.75">
      <c r="A249" s="39">
        <v>2013</v>
      </c>
      <c r="B249" s="42" t="s">
        <v>325</v>
      </c>
      <c r="C249" s="39">
        <v>2</v>
      </c>
      <c r="D249" s="44" t="str">
        <f>AUG!A125</f>
        <v>710</v>
      </c>
      <c r="E249" s="46">
        <f>ROUND(AUG!E125,2)</f>
        <v>0</v>
      </c>
      <c r="F249" s="41">
        <f>AUG!G125</f>
        <v>0.65</v>
      </c>
      <c r="G249" s="46">
        <f>ROUND(AUG!I125,2)</f>
        <v>0</v>
      </c>
      <c r="H249" s="46">
        <f>ROUND(AUG!K125,2)</f>
        <v>0</v>
      </c>
      <c r="I249" s="41">
        <f>AUG!M125</f>
        <v>0.2455</v>
      </c>
      <c r="J249" s="46">
        <f>ROUND(AUG!O125,2)</f>
        <v>0</v>
      </c>
      <c r="K249" s="46">
        <f>ROUND(AUG!Q125,2)</f>
        <v>0</v>
      </c>
      <c r="L249" s="63" t="s">
        <v>323</v>
      </c>
      <c r="M249" s="45" t="s">
        <v>294</v>
      </c>
    </row>
    <row r="250" spans="1:13" ht="12.75">
      <c r="A250" s="39">
        <v>2013</v>
      </c>
      <c r="B250" s="42" t="s">
        <v>325</v>
      </c>
      <c r="C250" s="39">
        <v>2</v>
      </c>
      <c r="D250" s="44" t="str">
        <f>AUG!A126</f>
        <v>720</v>
      </c>
      <c r="E250" s="46">
        <f>ROUND(AUG!E126,2)</f>
        <v>0</v>
      </c>
      <c r="F250" s="41">
        <f>AUG!G126</f>
        <v>0.65</v>
      </c>
      <c r="G250" s="46">
        <f>ROUND(AUG!I126,2)</f>
        <v>0</v>
      </c>
      <c r="H250" s="46">
        <f>ROUND(AUG!K126,2)</f>
        <v>0</v>
      </c>
      <c r="I250" s="41">
        <f>AUG!M126</f>
        <v>0.3254</v>
      </c>
      <c r="J250" s="46">
        <f>ROUND(AUG!O126,2)</f>
        <v>0</v>
      </c>
      <c r="K250" s="46">
        <f>ROUND(AUG!Q126,2)</f>
        <v>0</v>
      </c>
      <c r="L250" s="63" t="s">
        <v>323</v>
      </c>
      <c r="M250" s="45" t="s">
        <v>294</v>
      </c>
    </row>
    <row r="251" spans="1:13" ht="12.75">
      <c r="A251" s="39">
        <v>2013</v>
      </c>
      <c r="B251" s="42" t="s">
        <v>325</v>
      </c>
      <c r="C251" s="39">
        <v>2</v>
      </c>
      <c r="D251" s="44" t="str">
        <f>AUG!A127</f>
        <v>730</v>
      </c>
      <c r="E251" s="46">
        <f>ROUND(AUG!E127,2)</f>
        <v>0</v>
      </c>
      <c r="F251" s="41">
        <f>AUG!G127</f>
        <v>0.65</v>
      </c>
      <c r="G251" s="46">
        <f>ROUND(AUG!I127,2)</f>
        <v>0</v>
      </c>
      <c r="H251" s="46">
        <f>ROUND(AUG!K127,2)</f>
        <v>0</v>
      </c>
      <c r="I251" s="41">
        <f>AUG!M127</f>
        <v>0.3535</v>
      </c>
      <c r="J251" s="46">
        <f>ROUND(AUG!O127,2)</f>
        <v>0</v>
      </c>
      <c r="K251" s="46">
        <f>ROUND(AUG!Q127,2)</f>
        <v>0</v>
      </c>
      <c r="L251" s="63" t="s">
        <v>323</v>
      </c>
      <c r="M251" s="45" t="s">
        <v>294</v>
      </c>
    </row>
    <row r="252" spans="1:13" ht="12.75">
      <c r="A252" s="39">
        <v>2013</v>
      </c>
      <c r="B252" s="42" t="s">
        <v>325</v>
      </c>
      <c r="C252" s="39">
        <v>2</v>
      </c>
      <c r="D252" s="44" t="str">
        <f>AUG!A128</f>
        <v>735</v>
      </c>
      <c r="E252" s="46">
        <f>ROUND(AUG!E128,2)</f>
        <v>0</v>
      </c>
      <c r="F252" s="41">
        <f>AUG!G128</f>
        <v>0.65</v>
      </c>
      <c r="G252" s="46">
        <f>ROUND(AUG!I128,2)</f>
        <v>0</v>
      </c>
      <c r="H252" s="46">
        <f>ROUND(AUG!K128,2)</f>
        <v>0</v>
      </c>
      <c r="I252" s="41">
        <f>AUG!M128</f>
        <v>0.2787</v>
      </c>
      <c r="J252" s="46">
        <f>ROUND(AUG!O128,2)</f>
        <v>0</v>
      </c>
      <c r="K252" s="46">
        <f>ROUND(AUG!Q128,2)</f>
        <v>0</v>
      </c>
      <c r="L252" s="63" t="s">
        <v>323</v>
      </c>
      <c r="M252" s="45" t="s">
        <v>294</v>
      </c>
    </row>
    <row r="253" spans="1:13" ht="12.75">
      <c r="A253" s="39">
        <v>2013</v>
      </c>
      <c r="B253" s="42" t="s">
        <v>325</v>
      </c>
      <c r="C253" s="39">
        <v>2</v>
      </c>
      <c r="D253" s="44" t="str">
        <f>AUG!A129</f>
        <v>740</v>
      </c>
      <c r="E253" s="46">
        <f>ROUND(AUG!E129,2)</f>
        <v>0</v>
      </c>
      <c r="F253" s="41">
        <f>AUG!G129</f>
        <v>0.65</v>
      </c>
      <c r="G253" s="46">
        <f>ROUND(AUG!I129,2)</f>
        <v>0</v>
      </c>
      <c r="H253" s="46">
        <f>ROUND(AUG!K129,2)</f>
        <v>0</v>
      </c>
      <c r="I253" s="41">
        <f>AUG!M129</f>
        <v>0.2605</v>
      </c>
      <c r="J253" s="46">
        <f>ROUND(AUG!O129,2)</f>
        <v>0</v>
      </c>
      <c r="K253" s="46">
        <f>ROUND(AUG!Q129,2)</f>
        <v>0</v>
      </c>
      <c r="L253" s="63" t="s">
        <v>323</v>
      </c>
      <c r="M253" s="45" t="s">
        <v>294</v>
      </c>
    </row>
    <row r="254" spans="1:13" ht="12.75">
      <c r="A254" s="39">
        <v>2013</v>
      </c>
      <c r="B254" s="42" t="s">
        <v>325</v>
      </c>
      <c r="C254" s="39">
        <v>2</v>
      </c>
      <c r="D254" s="44" t="str">
        <f>AUG!A130</f>
        <v>750</v>
      </c>
      <c r="E254" s="46">
        <f>ROUND(AUG!E130,2)</f>
        <v>0</v>
      </c>
      <c r="F254" s="41">
        <f>AUG!G130</f>
        <v>0.65</v>
      </c>
      <c r="G254" s="46">
        <f>ROUND(AUG!I130,2)</f>
        <v>0</v>
      </c>
      <c r="H254" s="46">
        <f>ROUND(AUG!K130,2)</f>
        <v>0</v>
      </c>
      <c r="I254" s="41">
        <f>AUG!M130</f>
        <v>0.2035</v>
      </c>
      <c r="J254" s="46">
        <f>ROUND(AUG!O130,2)</f>
        <v>0</v>
      </c>
      <c r="K254" s="46">
        <f>ROUND(AUG!Q130,2)</f>
        <v>0</v>
      </c>
      <c r="L254" s="63" t="s">
        <v>323</v>
      </c>
      <c r="M254" s="45" t="s">
        <v>294</v>
      </c>
    </row>
    <row r="255" spans="1:13" ht="12.75">
      <c r="A255" s="39">
        <v>2013</v>
      </c>
      <c r="B255" s="42" t="s">
        <v>325</v>
      </c>
      <c r="C255" s="39">
        <v>2</v>
      </c>
      <c r="D255" s="44" t="str">
        <f>AUG!A131</f>
        <v>760</v>
      </c>
      <c r="E255" s="46">
        <f>ROUND(AUG!E131,2)</f>
        <v>0</v>
      </c>
      <c r="F255" s="41">
        <f>AUG!G131</f>
        <v>0.65</v>
      </c>
      <c r="G255" s="46">
        <f>ROUND(AUG!I131,2)</f>
        <v>0</v>
      </c>
      <c r="H255" s="46">
        <f>ROUND(AUG!K131,2)</f>
        <v>0</v>
      </c>
      <c r="I255" s="41">
        <f>AUG!M131</f>
        <v>0.3691</v>
      </c>
      <c r="J255" s="46">
        <f>ROUND(AUG!O131,2)</f>
        <v>0</v>
      </c>
      <c r="K255" s="46">
        <f>ROUND(AUG!Q131,2)</f>
        <v>0</v>
      </c>
      <c r="L255" s="63" t="s">
        <v>323</v>
      </c>
      <c r="M255" s="45" t="s">
        <v>294</v>
      </c>
    </row>
    <row r="256" spans="1:13" ht="12.75">
      <c r="A256" s="39">
        <v>2013</v>
      </c>
      <c r="B256" s="42" t="s">
        <v>325</v>
      </c>
      <c r="C256" s="39">
        <v>2</v>
      </c>
      <c r="D256" s="44" t="str">
        <f>AUG!A132</f>
        <v>770</v>
      </c>
      <c r="E256" s="46">
        <f>ROUND(AUG!E132,2)</f>
        <v>0</v>
      </c>
      <c r="F256" s="41">
        <f>AUG!G132</f>
        <v>0.65</v>
      </c>
      <c r="G256" s="46">
        <f>ROUND(AUG!I132,2)</f>
        <v>0</v>
      </c>
      <c r="H256" s="46">
        <f>ROUND(AUG!K132,2)</f>
        <v>0</v>
      </c>
      <c r="I256" s="41">
        <f>AUG!M132</f>
        <v>0.3072</v>
      </c>
      <c r="J256" s="46">
        <f>ROUND(AUG!O132,2)</f>
        <v>0</v>
      </c>
      <c r="K256" s="46">
        <f>ROUND(AUG!Q132,2)</f>
        <v>0</v>
      </c>
      <c r="L256" s="63" t="s">
        <v>323</v>
      </c>
      <c r="M256" s="45" t="s">
        <v>294</v>
      </c>
    </row>
    <row r="257" spans="1:13" ht="12.75">
      <c r="A257" s="39">
        <v>2013</v>
      </c>
      <c r="B257" s="42" t="s">
        <v>325</v>
      </c>
      <c r="C257" s="39">
        <v>2</v>
      </c>
      <c r="D257" s="44" t="str">
        <f>AUG!A133</f>
        <v>775</v>
      </c>
      <c r="E257" s="46">
        <f>ROUND(AUG!E133,2)</f>
        <v>0</v>
      </c>
      <c r="F257" s="41">
        <f>AUG!G133</f>
        <v>0.65</v>
      </c>
      <c r="G257" s="46">
        <f>ROUND(AUG!I133,2)</f>
        <v>0</v>
      </c>
      <c r="H257" s="46">
        <f>ROUND(AUG!K133,2)</f>
        <v>0</v>
      </c>
      <c r="I257" s="41">
        <f>AUG!M133</f>
        <v>0.3513</v>
      </c>
      <c r="J257" s="46">
        <f>ROUND(AUG!O133,2)</f>
        <v>0</v>
      </c>
      <c r="K257" s="46">
        <f>ROUND(AUG!Q133,2)</f>
        <v>0</v>
      </c>
      <c r="L257" s="63" t="s">
        <v>323</v>
      </c>
      <c r="M257" s="45" t="s">
        <v>294</v>
      </c>
    </row>
    <row r="258" spans="1:13" ht="12.75">
      <c r="A258" s="39">
        <v>2013</v>
      </c>
      <c r="B258" s="42" t="s">
        <v>325</v>
      </c>
      <c r="C258" s="39">
        <v>2</v>
      </c>
      <c r="D258" s="44" t="str">
        <f>AUG!A134</f>
        <v>790</v>
      </c>
      <c r="E258" s="46">
        <f>ROUND(AUG!E134,2)</f>
        <v>0</v>
      </c>
      <c r="F258" s="41">
        <f>AUG!G134</f>
        <v>0.65</v>
      </c>
      <c r="G258" s="46">
        <f>ROUND(AUG!I134,2)</f>
        <v>0</v>
      </c>
      <c r="H258" s="46">
        <f>ROUND(AUG!K134,2)</f>
        <v>0</v>
      </c>
      <c r="I258" s="41">
        <f>AUG!M134</f>
        <v>0.2699</v>
      </c>
      <c r="J258" s="46">
        <f>ROUND(AUG!O134,2)</f>
        <v>0</v>
      </c>
      <c r="K258" s="46">
        <f>ROUND(AUG!Q134,2)</f>
        <v>0</v>
      </c>
      <c r="L258" s="63" t="s">
        <v>323</v>
      </c>
      <c r="M258" s="45" t="s">
        <v>294</v>
      </c>
    </row>
    <row r="259" spans="1:13" ht="12.75">
      <c r="A259" s="39">
        <v>2013</v>
      </c>
      <c r="B259" s="42" t="s">
        <v>325</v>
      </c>
      <c r="C259" s="39">
        <v>2</v>
      </c>
      <c r="D259" s="44" t="str">
        <f>AUG!A135</f>
        <v>800</v>
      </c>
      <c r="E259" s="46">
        <f>ROUND(AUG!E135,2)</f>
        <v>0</v>
      </c>
      <c r="F259" s="41">
        <f>AUG!G135</f>
        <v>0.65</v>
      </c>
      <c r="G259" s="46">
        <f>ROUND(AUG!I135,2)</f>
        <v>0</v>
      </c>
      <c r="H259" s="46">
        <f>ROUND(AUG!K135,2)</f>
        <v>0</v>
      </c>
      <c r="I259" s="41">
        <f>AUG!M135</f>
        <v>0.2432</v>
      </c>
      <c r="J259" s="46">
        <f>ROUND(AUG!O135,2)</f>
        <v>0</v>
      </c>
      <c r="K259" s="46">
        <f>ROUND(AUG!Q135,2)</f>
        <v>0</v>
      </c>
      <c r="L259" s="63" t="s">
        <v>323</v>
      </c>
      <c r="M259" s="45" t="s">
        <v>294</v>
      </c>
    </row>
    <row r="260" spans="1:13" ht="12.75">
      <c r="A260" s="39">
        <v>2013</v>
      </c>
      <c r="B260" s="42" t="s">
        <v>325</v>
      </c>
      <c r="C260" s="39">
        <v>2</v>
      </c>
      <c r="D260" s="44" t="str">
        <f>AUG!A136</f>
        <v>810</v>
      </c>
      <c r="E260" s="46">
        <f>ROUND(AUG!E136,2)</f>
        <v>0</v>
      </c>
      <c r="F260" s="41">
        <f>AUG!G136</f>
        <v>0.65</v>
      </c>
      <c r="G260" s="46">
        <f>ROUND(AUG!I136,2)</f>
        <v>0</v>
      </c>
      <c r="H260" s="46">
        <f>ROUND(AUG!K136,2)</f>
        <v>0</v>
      </c>
      <c r="I260" s="41">
        <f>AUG!M136</f>
        <v>0.3569</v>
      </c>
      <c r="J260" s="46">
        <f>ROUND(AUG!O136,2)</f>
        <v>0</v>
      </c>
      <c r="K260" s="46">
        <f>ROUND(AUG!Q136,2)</f>
        <v>0</v>
      </c>
      <c r="L260" s="63" t="s">
        <v>323</v>
      </c>
      <c r="M260" s="45" t="s">
        <v>294</v>
      </c>
    </row>
    <row r="261" spans="1:13" ht="12.75">
      <c r="A261" s="39">
        <v>2013</v>
      </c>
      <c r="B261" s="42" t="s">
        <v>325</v>
      </c>
      <c r="C261" s="39">
        <v>2</v>
      </c>
      <c r="D261" s="44" t="str">
        <f>AUG!A137</f>
        <v>820</v>
      </c>
      <c r="E261" s="46">
        <f>ROUND(AUG!E137,2)</f>
        <v>0</v>
      </c>
      <c r="F261" s="41">
        <f>AUG!G137</f>
        <v>0.65</v>
      </c>
      <c r="G261" s="46">
        <f>ROUND(AUG!I137,2)</f>
        <v>0</v>
      </c>
      <c r="H261" s="46">
        <f>ROUND(AUG!K137,2)</f>
        <v>0</v>
      </c>
      <c r="I261" s="41">
        <f>AUG!M137</f>
        <v>0.3843</v>
      </c>
      <c r="J261" s="46">
        <f>ROUND(AUG!O137,2)</f>
        <v>0</v>
      </c>
      <c r="K261" s="46">
        <f>ROUND(AUG!Q137,2)</f>
        <v>0</v>
      </c>
      <c r="L261" s="63" t="s">
        <v>323</v>
      </c>
      <c r="M261" s="45" t="s">
        <v>294</v>
      </c>
    </row>
    <row r="262" spans="1:13" ht="12.75">
      <c r="A262" s="39">
        <v>2013</v>
      </c>
      <c r="B262" s="42" t="s">
        <v>325</v>
      </c>
      <c r="C262" s="39">
        <v>2</v>
      </c>
      <c r="D262" s="44" t="str">
        <f>AUG!A138</f>
        <v>830</v>
      </c>
      <c r="E262" s="46">
        <f>ROUND(AUG!E138,2)</f>
        <v>0</v>
      </c>
      <c r="F262" s="41">
        <f>AUG!G138</f>
        <v>0.65</v>
      </c>
      <c r="G262" s="46">
        <f>ROUND(AUG!I138,2)</f>
        <v>0</v>
      </c>
      <c r="H262" s="46">
        <f>ROUND(AUG!K138,2)</f>
        <v>0</v>
      </c>
      <c r="I262" s="41">
        <f>AUG!M138</f>
        <v>0.4553</v>
      </c>
      <c r="J262" s="46">
        <f>ROUND(AUG!O138,2)</f>
        <v>0</v>
      </c>
      <c r="K262" s="46">
        <f>ROUND(AUG!Q138,2)</f>
        <v>0</v>
      </c>
      <c r="L262" s="63" t="s">
        <v>323</v>
      </c>
      <c r="M262" s="45" t="s">
        <v>294</v>
      </c>
    </row>
    <row r="263" spans="1:13" ht="12.75">
      <c r="A263" s="39">
        <v>2013</v>
      </c>
      <c r="B263" s="42" t="s">
        <v>325</v>
      </c>
      <c r="C263" s="39">
        <v>2</v>
      </c>
      <c r="D263" s="44" t="str">
        <f>AUG!A139</f>
        <v>840</v>
      </c>
      <c r="E263" s="46">
        <f>ROUND(AUG!E139,2)</f>
        <v>0</v>
      </c>
      <c r="F263" s="41">
        <f>AUG!G139</f>
        <v>0.65</v>
      </c>
      <c r="G263" s="46">
        <f>ROUND(AUG!I139,2)</f>
        <v>0</v>
      </c>
      <c r="H263" s="46">
        <f>ROUND(AUG!K139,2)</f>
        <v>0</v>
      </c>
      <c r="I263" s="41">
        <f>AUG!M139</f>
        <v>0.4587</v>
      </c>
      <c r="J263" s="46">
        <f>ROUND(AUG!O139,2)</f>
        <v>0</v>
      </c>
      <c r="K263" s="46">
        <f>ROUND(AUG!Q139,2)</f>
        <v>0</v>
      </c>
      <c r="L263" s="63" t="s">
        <v>323</v>
      </c>
      <c r="M263" s="45" t="s">
        <v>294</v>
      </c>
    </row>
    <row r="264" spans="1:13" ht="12.75">
      <c r="A264" s="39">
        <v>2013</v>
      </c>
      <c r="B264" s="42" t="s">
        <v>326</v>
      </c>
      <c r="C264" s="39">
        <v>3</v>
      </c>
      <c r="D264" s="44" t="str">
        <f>SEP!A9</f>
        <v>001</v>
      </c>
      <c r="E264" s="46">
        <f>ROUND(SEP!E9,2)</f>
        <v>0</v>
      </c>
      <c r="F264" s="41">
        <f>SEP!G9</f>
        <v>0.65</v>
      </c>
      <c r="G264" s="46">
        <f>ROUND(SEP!I9,2)</f>
        <v>0</v>
      </c>
      <c r="H264" s="46">
        <f>ROUND(SEP!K9,2)</f>
        <v>0</v>
      </c>
      <c r="I264" s="41">
        <f>SEP!M9</f>
        <v>0.2332</v>
      </c>
      <c r="J264" s="46">
        <f>ROUND(SEP!O9,2)</f>
        <v>0</v>
      </c>
      <c r="K264" s="46">
        <f>ROUND(SEP!Q9,2)</f>
        <v>0</v>
      </c>
      <c r="L264" s="63" t="s">
        <v>323</v>
      </c>
      <c r="M264" s="45" t="s">
        <v>294</v>
      </c>
    </row>
    <row r="265" spans="1:13" ht="12.75">
      <c r="A265" s="39">
        <v>2013</v>
      </c>
      <c r="B265" s="42" t="s">
        <v>326</v>
      </c>
      <c r="C265" s="39">
        <v>3</v>
      </c>
      <c r="D265" s="44" t="str">
        <f>SEP!A10</f>
        <v>003</v>
      </c>
      <c r="E265" s="46">
        <f>ROUND(SEP!E10,2)</f>
        <v>326.5</v>
      </c>
      <c r="F265" s="41">
        <f>SEP!G10</f>
        <v>0.65</v>
      </c>
      <c r="G265" s="46">
        <f>ROUND(SEP!I10,2)</f>
        <v>212.23</v>
      </c>
      <c r="H265" s="46">
        <f>ROUND(SEP!K10,2)</f>
        <v>114.28</v>
      </c>
      <c r="I265" s="41">
        <f>SEP!M10</f>
        <v>0.4474</v>
      </c>
      <c r="J265" s="46">
        <f>ROUND(SEP!O10,2)</f>
        <v>51.13</v>
      </c>
      <c r="K265" s="46">
        <f>ROUND(SEP!Q10,2)</f>
        <v>63.15</v>
      </c>
      <c r="L265" s="63" t="s">
        <v>323</v>
      </c>
      <c r="M265" s="45" t="s">
        <v>294</v>
      </c>
    </row>
    <row r="266" spans="1:13" ht="12.75">
      <c r="A266" s="39">
        <v>2013</v>
      </c>
      <c r="B266" s="42" t="s">
        <v>326</v>
      </c>
      <c r="C266" s="39">
        <v>3</v>
      </c>
      <c r="D266" s="44" t="str">
        <f>SEP!A11</f>
        <v>005</v>
      </c>
      <c r="E266" s="46">
        <f>ROUND(SEP!E11,2)</f>
        <v>0</v>
      </c>
      <c r="F266" s="41">
        <f>SEP!G11</f>
        <v>0.65</v>
      </c>
      <c r="G266" s="46">
        <f>ROUND(SEP!I11,2)</f>
        <v>0</v>
      </c>
      <c r="H266" s="46">
        <f>ROUND(SEP!K11,2)</f>
        <v>0</v>
      </c>
      <c r="I266" s="41">
        <f>SEP!M11</f>
        <v>0.1924</v>
      </c>
      <c r="J266" s="46">
        <f>ROUND(SEP!O11,2)</f>
        <v>0</v>
      </c>
      <c r="K266" s="46">
        <f>ROUND(SEP!Q11,2)</f>
        <v>0</v>
      </c>
      <c r="L266" s="63" t="s">
        <v>323</v>
      </c>
      <c r="M266" s="45" t="s">
        <v>294</v>
      </c>
    </row>
    <row r="267" spans="1:13" ht="12.75">
      <c r="A267" s="39">
        <v>2013</v>
      </c>
      <c r="B267" s="42" t="s">
        <v>326</v>
      </c>
      <c r="C267" s="39">
        <v>3</v>
      </c>
      <c r="D267" s="44" t="str">
        <f>SEP!A12</f>
        <v>007</v>
      </c>
      <c r="E267" s="46">
        <f>ROUND(SEP!E12,2)</f>
        <v>0</v>
      </c>
      <c r="F267" s="41">
        <f>SEP!G12</f>
        <v>0.65</v>
      </c>
      <c r="G267" s="46">
        <f>ROUND(SEP!I12,2)</f>
        <v>0</v>
      </c>
      <c r="H267" s="46">
        <f>ROUND(SEP!K12,2)</f>
        <v>0</v>
      </c>
      <c r="I267" s="41">
        <f>SEP!M12</f>
        <v>0.3268</v>
      </c>
      <c r="J267" s="46">
        <f>ROUND(SEP!O12,2)</f>
        <v>0</v>
      </c>
      <c r="K267" s="46">
        <f>ROUND(SEP!Q12,2)</f>
        <v>0</v>
      </c>
      <c r="L267" s="63" t="s">
        <v>323</v>
      </c>
      <c r="M267" s="45" t="s">
        <v>294</v>
      </c>
    </row>
    <row r="268" spans="1:13" ht="12.75">
      <c r="A268" s="39">
        <v>2013</v>
      </c>
      <c r="B268" s="42" t="s">
        <v>326</v>
      </c>
      <c r="C268" s="39">
        <v>3</v>
      </c>
      <c r="D268" s="44" t="str">
        <f>SEP!A13</f>
        <v>009</v>
      </c>
      <c r="E268" s="46">
        <f>ROUND(SEP!E13,2)</f>
        <v>0</v>
      </c>
      <c r="F268" s="41">
        <f>SEP!G13</f>
        <v>0.65</v>
      </c>
      <c r="G268" s="46">
        <f>ROUND(SEP!I13,2)</f>
        <v>0</v>
      </c>
      <c r="H268" s="46">
        <f>ROUND(SEP!K13,2)</f>
        <v>0</v>
      </c>
      <c r="I268" s="41">
        <f>SEP!M13</f>
        <v>0.2722</v>
      </c>
      <c r="J268" s="46">
        <f>ROUND(SEP!O13,2)</f>
        <v>0</v>
      </c>
      <c r="K268" s="46">
        <f>ROUND(SEP!Q13,2)</f>
        <v>0</v>
      </c>
      <c r="L268" s="63" t="s">
        <v>323</v>
      </c>
      <c r="M268" s="45" t="s">
        <v>294</v>
      </c>
    </row>
    <row r="269" spans="1:13" ht="12.75">
      <c r="A269" s="39">
        <v>2013</v>
      </c>
      <c r="B269" s="42" t="s">
        <v>326</v>
      </c>
      <c r="C269" s="39">
        <v>3</v>
      </c>
      <c r="D269" s="44" t="str">
        <f>SEP!A14</f>
        <v>011</v>
      </c>
      <c r="E269" s="46">
        <f>ROUND(SEP!E14,2)</f>
        <v>0</v>
      </c>
      <c r="F269" s="41">
        <f>SEP!G14</f>
        <v>0.65</v>
      </c>
      <c r="G269" s="46">
        <f>ROUND(SEP!I14,2)</f>
        <v>0</v>
      </c>
      <c r="H269" s="46">
        <f>ROUND(SEP!K14,2)</f>
        <v>0</v>
      </c>
      <c r="I269" s="41">
        <f>SEP!M14</f>
        <v>0.2639</v>
      </c>
      <c r="J269" s="46">
        <f>ROUND(SEP!O14,2)</f>
        <v>0</v>
      </c>
      <c r="K269" s="46">
        <f>ROUND(SEP!Q14,2)</f>
        <v>0</v>
      </c>
      <c r="L269" s="63" t="s">
        <v>323</v>
      </c>
      <c r="M269" s="45" t="s">
        <v>294</v>
      </c>
    </row>
    <row r="270" spans="1:13" ht="12.75">
      <c r="A270" s="39">
        <v>2013</v>
      </c>
      <c r="B270" s="42" t="s">
        <v>326</v>
      </c>
      <c r="C270" s="39">
        <v>3</v>
      </c>
      <c r="D270" s="44" t="str">
        <f>SEP!A15</f>
        <v>013</v>
      </c>
      <c r="E270" s="46">
        <f>ROUND(SEP!E15,2)</f>
        <v>0</v>
      </c>
      <c r="F270" s="41">
        <f>SEP!G15</f>
        <v>0.65</v>
      </c>
      <c r="G270" s="46">
        <f>ROUND(SEP!I15,2)</f>
        <v>0</v>
      </c>
      <c r="H270" s="46">
        <f>ROUND(SEP!K15,2)</f>
        <v>0</v>
      </c>
      <c r="I270" s="41">
        <f>SEP!M15</f>
        <v>0.4602</v>
      </c>
      <c r="J270" s="46">
        <f>ROUND(SEP!O15,2)</f>
        <v>0</v>
      </c>
      <c r="K270" s="46">
        <f>ROUND(SEP!Q15,2)</f>
        <v>0</v>
      </c>
      <c r="L270" s="63" t="s">
        <v>323</v>
      </c>
      <c r="M270" s="45" t="s">
        <v>294</v>
      </c>
    </row>
    <row r="271" spans="1:13" ht="12.75">
      <c r="A271" s="39">
        <v>2013</v>
      </c>
      <c r="B271" s="42" t="s">
        <v>326</v>
      </c>
      <c r="C271" s="39">
        <v>3</v>
      </c>
      <c r="D271" s="44" t="str">
        <f>SEP!A16</f>
        <v>015</v>
      </c>
      <c r="E271" s="46">
        <f>ROUND(SEP!E16,2)</f>
        <v>0</v>
      </c>
      <c r="F271" s="41">
        <f>SEP!G16</f>
        <v>0.65</v>
      </c>
      <c r="G271" s="46">
        <f>ROUND(SEP!I16,2)</f>
        <v>0</v>
      </c>
      <c r="H271" s="46">
        <f>ROUND(SEP!K16,2)</f>
        <v>0</v>
      </c>
      <c r="I271" s="41">
        <f>SEP!M16</f>
        <v>0.3302</v>
      </c>
      <c r="J271" s="46">
        <f>ROUND(SEP!O16,2)</f>
        <v>0</v>
      </c>
      <c r="K271" s="46">
        <f>ROUND(SEP!Q16,2)</f>
        <v>0</v>
      </c>
      <c r="L271" s="63" t="s">
        <v>323</v>
      </c>
      <c r="M271" s="45" t="s">
        <v>294</v>
      </c>
    </row>
    <row r="272" spans="1:13" ht="12.75">
      <c r="A272" s="39">
        <v>2013</v>
      </c>
      <c r="B272" s="42" t="s">
        <v>326</v>
      </c>
      <c r="C272" s="39">
        <v>3</v>
      </c>
      <c r="D272" s="44" t="str">
        <f>SEP!A17</f>
        <v>017</v>
      </c>
      <c r="E272" s="46">
        <f>ROUND(SEP!E17,2)</f>
        <v>0</v>
      </c>
      <c r="F272" s="41">
        <f>SEP!G17</f>
        <v>0.65</v>
      </c>
      <c r="G272" s="46">
        <f>ROUND(SEP!I17,2)</f>
        <v>0</v>
      </c>
      <c r="H272" s="46">
        <f>ROUND(SEP!K17,2)</f>
        <v>0</v>
      </c>
      <c r="I272" s="41">
        <f>SEP!M17</f>
        <v>0.4278</v>
      </c>
      <c r="J272" s="46">
        <f>ROUND(SEP!O17,2)</f>
        <v>0</v>
      </c>
      <c r="K272" s="46">
        <f>ROUND(SEP!Q17,2)</f>
        <v>0</v>
      </c>
      <c r="L272" s="63" t="s">
        <v>323</v>
      </c>
      <c r="M272" s="45" t="s">
        <v>294</v>
      </c>
    </row>
    <row r="273" spans="1:13" ht="12.75">
      <c r="A273" s="39">
        <v>2013</v>
      </c>
      <c r="B273" s="42" t="s">
        <v>326</v>
      </c>
      <c r="C273" s="39">
        <v>3</v>
      </c>
      <c r="D273" s="44" t="str">
        <f>SEP!A18</f>
        <v>019</v>
      </c>
      <c r="E273" s="46">
        <f>ROUND(SEP!E18,2)</f>
        <v>0</v>
      </c>
      <c r="F273" s="41">
        <f>SEP!G18</f>
        <v>0.65</v>
      </c>
      <c r="G273" s="46">
        <f>ROUND(SEP!I18,2)</f>
        <v>0</v>
      </c>
      <c r="H273" s="46">
        <f>ROUND(SEP!K18,2)</f>
        <v>0</v>
      </c>
      <c r="I273" s="41">
        <f>SEP!M18</f>
        <v>0.336</v>
      </c>
      <c r="J273" s="46">
        <f>ROUND(SEP!O18,2)</f>
        <v>0</v>
      </c>
      <c r="K273" s="46">
        <f>ROUND(SEP!Q18,2)</f>
        <v>0</v>
      </c>
      <c r="L273" s="63" t="s">
        <v>323</v>
      </c>
      <c r="M273" s="45" t="s">
        <v>294</v>
      </c>
    </row>
    <row r="274" spans="1:13" ht="12.75">
      <c r="A274" s="39">
        <v>2013</v>
      </c>
      <c r="B274" s="42" t="s">
        <v>326</v>
      </c>
      <c r="C274" s="39">
        <v>3</v>
      </c>
      <c r="D274" s="44" t="str">
        <f>SEP!A19</f>
        <v>021</v>
      </c>
      <c r="E274" s="46">
        <f>ROUND(SEP!E19,2)</f>
        <v>0</v>
      </c>
      <c r="F274" s="41">
        <f>SEP!G19</f>
        <v>0.65</v>
      </c>
      <c r="G274" s="46">
        <f>ROUND(SEP!I19,2)</f>
        <v>0</v>
      </c>
      <c r="H274" s="46">
        <f>ROUND(SEP!K19,2)</f>
        <v>0</v>
      </c>
      <c r="I274" s="41">
        <f>SEP!M19</f>
        <v>0.2109</v>
      </c>
      <c r="J274" s="46">
        <f>ROUND(SEP!O19,2)</f>
        <v>0</v>
      </c>
      <c r="K274" s="46">
        <f>ROUND(SEP!Q19,2)</f>
        <v>0</v>
      </c>
      <c r="L274" s="63" t="s">
        <v>323</v>
      </c>
      <c r="M274" s="45" t="s">
        <v>294</v>
      </c>
    </row>
    <row r="275" spans="1:13" ht="12.75">
      <c r="A275" s="39">
        <v>2013</v>
      </c>
      <c r="B275" s="42" t="s">
        <v>326</v>
      </c>
      <c r="C275" s="39">
        <v>3</v>
      </c>
      <c r="D275" s="44" t="str">
        <f>SEP!A20</f>
        <v>023</v>
      </c>
      <c r="E275" s="46">
        <f>ROUND(SEP!E20,2)</f>
        <v>0</v>
      </c>
      <c r="F275" s="41">
        <f>SEP!G20</f>
        <v>0.65</v>
      </c>
      <c r="G275" s="46">
        <f>ROUND(SEP!I20,2)</f>
        <v>0</v>
      </c>
      <c r="H275" s="46">
        <f>ROUND(SEP!K20,2)</f>
        <v>0</v>
      </c>
      <c r="I275" s="41">
        <f>SEP!M20</f>
        <v>0.3602</v>
      </c>
      <c r="J275" s="46">
        <f>ROUND(SEP!O20,2)</f>
        <v>0</v>
      </c>
      <c r="K275" s="46">
        <f>ROUND(SEP!Q20,2)</f>
        <v>0</v>
      </c>
      <c r="L275" s="63" t="s">
        <v>323</v>
      </c>
      <c r="M275" s="45" t="s">
        <v>294</v>
      </c>
    </row>
    <row r="276" spans="1:13" ht="12.75">
      <c r="A276" s="39">
        <v>2013</v>
      </c>
      <c r="B276" s="42" t="s">
        <v>326</v>
      </c>
      <c r="C276" s="39">
        <v>3</v>
      </c>
      <c r="D276" s="44" t="str">
        <f>SEP!A21</f>
        <v>025</v>
      </c>
      <c r="E276" s="46">
        <f>ROUND(SEP!E21,2)</f>
        <v>0</v>
      </c>
      <c r="F276" s="41">
        <f>SEP!G21</f>
        <v>0.65</v>
      </c>
      <c r="G276" s="46">
        <f>ROUND(SEP!I21,2)</f>
        <v>0</v>
      </c>
      <c r="H276" s="46">
        <f>ROUND(SEP!K21,2)</f>
        <v>0</v>
      </c>
      <c r="I276" s="41">
        <f>SEP!M21</f>
        <v>0.2439</v>
      </c>
      <c r="J276" s="46">
        <f>ROUND(SEP!O21,2)</f>
        <v>0</v>
      </c>
      <c r="K276" s="46">
        <f>ROUND(SEP!Q21,2)</f>
        <v>0</v>
      </c>
      <c r="L276" s="63" t="s">
        <v>323</v>
      </c>
      <c r="M276" s="45" t="s">
        <v>294</v>
      </c>
    </row>
    <row r="277" spans="1:13" ht="12.75">
      <c r="A277" s="39">
        <v>2013</v>
      </c>
      <c r="B277" s="42" t="s">
        <v>326</v>
      </c>
      <c r="C277" s="39">
        <v>3</v>
      </c>
      <c r="D277" s="44" t="str">
        <f>SEP!A22</f>
        <v>027</v>
      </c>
      <c r="E277" s="46">
        <f>ROUND(SEP!E22,2)</f>
        <v>0</v>
      </c>
      <c r="F277" s="41">
        <f>SEP!G22</f>
        <v>0.65</v>
      </c>
      <c r="G277" s="46">
        <f>ROUND(SEP!I22,2)</f>
        <v>0</v>
      </c>
      <c r="H277" s="46">
        <f>ROUND(SEP!K22,2)</f>
        <v>0</v>
      </c>
      <c r="I277" s="41">
        <f>SEP!M22</f>
        <v>0.3156</v>
      </c>
      <c r="J277" s="46">
        <f>ROUND(SEP!O22,2)</f>
        <v>0</v>
      </c>
      <c r="K277" s="46">
        <f>ROUND(SEP!Q22,2)</f>
        <v>0</v>
      </c>
      <c r="L277" s="63" t="s">
        <v>323</v>
      </c>
      <c r="M277" s="45" t="s">
        <v>294</v>
      </c>
    </row>
    <row r="278" spans="1:13" ht="12.75">
      <c r="A278" s="39">
        <v>2013</v>
      </c>
      <c r="B278" s="42" t="s">
        <v>326</v>
      </c>
      <c r="C278" s="39">
        <v>3</v>
      </c>
      <c r="D278" s="44" t="str">
        <f>SEP!A23</f>
        <v>029</v>
      </c>
      <c r="E278" s="46">
        <f>ROUND(SEP!E23,2)</f>
        <v>0</v>
      </c>
      <c r="F278" s="41">
        <f>SEP!G23</f>
        <v>0.65</v>
      </c>
      <c r="G278" s="46">
        <f>ROUND(SEP!I23,2)</f>
        <v>0</v>
      </c>
      <c r="H278" s="46">
        <f>ROUND(SEP!K23,2)</f>
        <v>0</v>
      </c>
      <c r="I278" s="41">
        <f>SEP!M23</f>
        <v>0.2023</v>
      </c>
      <c r="J278" s="46">
        <f>ROUND(SEP!O23,2)</f>
        <v>0</v>
      </c>
      <c r="K278" s="46">
        <f>ROUND(SEP!Q23,2)</f>
        <v>0</v>
      </c>
      <c r="L278" s="63" t="s">
        <v>323</v>
      </c>
      <c r="M278" s="45" t="s">
        <v>294</v>
      </c>
    </row>
    <row r="279" spans="1:13" ht="12.75">
      <c r="A279" s="39">
        <v>2013</v>
      </c>
      <c r="B279" s="42" t="s">
        <v>326</v>
      </c>
      <c r="C279" s="39">
        <v>3</v>
      </c>
      <c r="D279" s="44" t="str">
        <f>SEP!A24</f>
        <v>031</v>
      </c>
      <c r="E279" s="46">
        <f>ROUND(SEP!E24,2)</f>
        <v>0</v>
      </c>
      <c r="F279" s="41">
        <f>SEP!G24</f>
        <v>0.65</v>
      </c>
      <c r="G279" s="46">
        <f>ROUND(SEP!I24,2)</f>
        <v>0</v>
      </c>
      <c r="H279" s="46">
        <f>ROUND(SEP!K24,2)</f>
        <v>0</v>
      </c>
      <c r="I279" s="41">
        <f>SEP!M24</f>
        <v>0.3107</v>
      </c>
      <c r="J279" s="46">
        <f>ROUND(SEP!O24,2)</f>
        <v>0</v>
      </c>
      <c r="K279" s="46">
        <f>ROUND(SEP!Q24,2)</f>
        <v>0</v>
      </c>
      <c r="L279" s="63" t="s">
        <v>323</v>
      </c>
      <c r="M279" s="45" t="s">
        <v>294</v>
      </c>
    </row>
    <row r="280" spans="1:13" ht="12.75">
      <c r="A280" s="39">
        <v>2013</v>
      </c>
      <c r="B280" s="42" t="s">
        <v>326</v>
      </c>
      <c r="C280" s="39">
        <v>3</v>
      </c>
      <c r="D280" s="44" t="str">
        <f>SEP!A25</f>
        <v>033</v>
      </c>
      <c r="E280" s="46">
        <f>ROUND(SEP!E25,2)</f>
        <v>0</v>
      </c>
      <c r="F280" s="41">
        <f>SEP!G25</f>
        <v>0.65</v>
      </c>
      <c r="G280" s="46">
        <f>ROUND(SEP!I25,2)</f>
        <v>0</v>
      </c>
      <c r="H280" s="46">
        <f>ROUND(SEP!K25,2)</f>
        <v>0</v>
      </c>
      <c r="I280" s="41">
        <f>SEP!M25</f>
        <v>0.3308</v>
      </c>
      <c r="J280" s="46">
        <f>ROUND(SEP!O25,2)</f>
        <v>0</v>
      </c>
      <c r="K280" s="46">
        <f>ROUND(SEP!Q25,2)</f>
        <v>0</v>
      </c>
      <c r="L280" s="63" t="s">
        <v>323</v>
      </c>
      <c r="M280" s="45" t="s">
        <v>294</v>
      </c>
    </row>
    <row r="281" spans="1:13" ht="12.75">
      <c r="A281" s="39">
        <v>2013</v>
      </c>
      <c r="B281" s="42" t="s">
        <v>326</v>
      </c>
      <c r="C281" s="39">
        <v>3</v>
      </c>
      <c r="D281" s="44" t="str">
        <f>SEP!A26</f>
        <v>035</v>
      </c>
      <c r="E281" s="46">
        <f>ROUND(SEP!E26,2)</f>
        <v>0</v>
      </c>
      <c r="F281" s="41">
        <f>SEP!G26</f>
        <v>0.65</v>
      </c>
      <c r="G281" s="46">
        <f>ROUND(SEP!I26,2)</f>
        <v>0</v>
      </c>
      <c r="H281" s="46">
        <f>ROUND(SEP!K26,2)</f>
        <v>0</v>
      </c>
      <c r="I281" s="41">
        <f>SEP!M26</f>
        <v>0.291</v>
      </c>
      <c r="J281" s="46">
        <f>ROUND(SEP!O26,2)</f>
        <v>0</v>
      </c>
      <c r="K281" s="46">
        <f>ROUND(SEP!Q26,2)</f>
        <v>0</v>
      </c>
      <c r="L281" s="63" t="s">
        <v>323</v>
      </c>
      <c r="M281" s="45" t="s">
        <v>294</v>
      </c>
    </row>
    <row r="282" spans="1:13" ht="12.75">
      <c r="A282" s="39">
        <v>2013</v>
      </c>
      <c r="B282" s="42" t="s">
        <v>326</v>
      </c>
      <c r="C282" s="39">
        <v>3</v>
      </c>
      <c r="D282" s="44" t="str">
        <f>SEP!A27</f>
        <v>036</v>
      </c>
      <c r="E282" s="46">
        <f>ROUND(SEP!E27,2)</f>
        <v>0</v>
      </c>
      <c r="F282" s="41">
        <f>SEP!G27</f>
        <v>0.65</v>
      </c>
      <c r="G282" s="46">
        <f>ROUND(SEP!I27,2)</f>
        <v>0</v>
      </c>
      <c r="H282" s="46">
        <f>ROUND(SEP!K27,2)</f>
        <v>0</v>
      </c>
      <c r="I282" s="41">
        <f>SEP!M27</f>
        <v>0.3131</v>
      </c>
      <c r="J282" s="46">
        <f>ROUND(SEP!O27,2)</f>
        <v>0</v>
      </c>
      <c r="K282" s="46">
        <f>ROUND(SEP!Q27,2)</f>
        <v>0</v>
      </c>
      <c r="L282" s="63" t="s">
        <v>323</v>
      </c>
      <c r="M282" s="45" t="s">
        <v>294</v>
      </c>
    </row>
    <row r="283" spans="1:13" ht="12.75">
      <c r="A283" s="39">
        <v>2013</v>
      </c>
      <c r="B283" s="42" t="s">
        <v>326</v>
      </c>
      <c r="C283" s="39">
        <v>3</v>
      </c>
      <c r="D283" s="44" t="str">
        <f>SEP!A28</f>
        <v>037</v>
      </c>
      <c r="E283" s="46">
        <f>ROUND(SEP!E28,2)</f>
        <v>0</v>
      </c>
      <c r="F283" s="41">
        <f>SEP!G28</f>
        <v>0.65</v>
      </c>
      <c r="G283" s="46">
        <f>ROUND(SEP!I28,2)</f>
        <v>0</v>
      </c>
      <c r="H283" s="46">
        <f>ROUND(SEP!K28,2)</f>
        <v>0</v>
      </c>
      <c r="I283" s="41">
        <f>SEP!M28</f>
        <v>0.2204</v>
      </c>
      <c r="J283" s="46">
        <f>ROUND(SEP!O28,2)</f>
        <v>0</v>
      </c>
      <c r="K283" s="46">
        <f>ROUND(SEP!Q28,2)</f>
        <v>0</v>
      </c>
      <c r="L283" s="63" t="s">
        <v>323</v>
      </c>
      <c r="M283" s="45" t="s">
        <v>294</v>
      </c>
    </row>
    <row r="284" spans="1:13" ht="12.75">
      <c r="A284" s="39">
        <v>2013</v>
      </c>
      <c r="B284" s="42" t="s">
        <v>326</v>
      </c>
      <c r="C284" s="39">
        <v>3</v>
      </c>
      <c r="D284" s="44" t="str">
        <f>SEP!A29</f>
        <v>041</v>
      </c>
      <c r="E284" s="46">
        <f>ROUND(SEP!E29,2)</f>
        <v>0</v>
      </c>
      <c r="F284" s="41">
        <f>SEP!G29</f>
        <v>0.65</v>
      </c>
      <c r="G284" s="46">
        <f>ROUND(SEP!I29,2)</f>
        <v>0</v>
      </c>
      <c r="H284" s="46">
        <f>ROUND(SEP!K29,2)</f>
        <v>0</v>
      </c>
      <c r="I284" s="41">
        <f>SEP!M29</f>
        <v>0.3853</v>
      </c>
      <c r="J284" s="46">
        <f>ROUND(SEP!O29,2)</f>
        <v>0</v>
      </c>
      <c r="K284" s="46">
        <f>ROUND(SEP!Q29,2)</f>
        <v>0</v>
      </c>
      <c r="L284" s="63" t="s">
        <v>323</v>
      </c>
      <c r="M284" s="45" t="s">
        <v>294</v>
      </c>
    </row>
    <row r="285" spans="1:13" ht="12.75">
      <c r="A285" s="39">
        <v>2013</v>
      </c>
      <c r="B285" s="42" t="s">
        <v>326</v>
      </c>
      <c r="C285" s="39">
        <v>3</v>
      </c>
      <c r="D285" s="44" t="str">
        <f>SEP!A30</f>
        <v>043</v>
      </c>
      <c r="E285" s="46">
        <f>ROUND(SEP!E30,2)</f>
        <v>0</v>
      </c>
      <c r="F285" s="41">
        <f>SEP!G30</f>
        <v>0.65</v>
      </c>
      <c r="G285" s="46">
        <f>ROUND(SEP!I30,2)</f>
        <v>0</v>
      </c>
      <c r="H285" s="46">
        <f>ROUND(SEP!K30,2)</f>
        <v>0</v>
      </c>
      <c r="I285" s="41">
        <f>SEP!M30</f>
        <v>0.4797</v>
      </c>
      <c r="J285" s="46">
        <f>ROUND(SEP!O30,2)</f>
        <v>0</v>
      </c>
      <c r="K285" s="46">
        <f>ROUND(SEP!Q30,2)</f>
        <v>0</v>
      </c>
      <c r="L285" s="63" t="s">
        <v>323</v>
      </c>
      <c r="M285" s="45" t="s">
        <v>294</v>
      </c>
    </row>
    <row r="286" spans="1:13" ht="12.75">
      <c r="A286" s="39">
        <v>2013</v>
      </c>
      <c r="B286" s="42" t="s">
        <v>326</v>
      </c>
      <c r="C286" s="39">
        <v>3</v>
      </c>
      <c r="D286" s="44" t="str">
        <f>SEP!A31</f>
        <v>045</v>
      </c>
      <c r="E286" s="46">
        <f>ROUND(SEP!E31,2)</f>
        <v>0</v>
      </c>
      <c r="F286" s="41">
        <f>SEP!G31</f>
        <v>0.65</v>
      </c>
      <c r="G286" s="46">
        <f>ROUND(SEP!I31,2)</f>
        <v>0</v>
      </c>
      <c r="H286" s="46">
        <f>ROUND(SEP!K31,2)</f>
        <v>0</v>
      </c>
      <c r="I286" s="41">
        <f>SEP!M31</f>
        <v>0.2901</v>
      </c>
      <c r="J286" s="46">
        <f>ROUND(SEP!O31,2)</f>
        <v>0</v>
      </c>
      <c r="K286" s="46">
        <f>ROUND(SEP!Q31,2)</f>
        <v>0</v>
      </c>
      <c r="L286" s="63" t="s">
        <v>323</v>
      </c>
      <c r="M286" s="45" t="s">
        <v>294</v>
      </c>
    </row>
    <row r="287" spans="1:13" ht="12.75">
      <c r="A287" s="39">
        <v>2013</v>
      </c>
      <c r="B287" s="42" t="s">
        <v>326</v>
      </c>
      <c r="C287" s="39">
        <v>3</v>
      </c>
      <c r="D287" s="44" t="str">
        <f>SEP!A32</f>
        <v>047</v>
      </c>
      <c r="E287" s="46">
        <f>ROUND(SEP!E32,2)</f>
        <v>0</v>
      </c>
      <c r="F287" s="41">
        <f>SEP!G32</f>
        <v>0.65</v>
      </c>
      <c r="G287" s="46">
        <f>ROUND(SEP!I32,2)</f>
        <v>0</v>
      </c>
      <c r="H287" s="46">
        <f>ROUND(SEP!K32,2)</f>
        <v>0</v>
      </c>
      <c r="I287" s="41">
        <f>SEP!M32</f>
        <v>0.3767</v>
      </c>
      <c r="J287" s="46">
        <f>ROUND(SEP!O32,2)</f>
        <v>0</v>
      </c>
      <c r="K287" s="46">
        <f>ROUND(SEP!Q32,2)</f>
        <v>0</v>
      </c>
      <c r="L287" s="63" t="s">
        <v>323</v>
      </c>
      <c r="M287" s="45" t="s">
        <v>294</v>
      </c>
    </row>
    <row r="288" spans="1:13" ht="12.75">
      <c r="A288" s="39">
        <v>2013</v>
      </c>
      <c r="B288" s="42" t="s">
        <v>326</v>
      </c>
      <c r="C288" s="39">
        <v>3</v>
      </c>
      <c r="D288" s="44" t="str">
        <f>SEP!A33</f>
        <v>049</v>
      </c>
      <c r="E288" s="46">
        <f>ROUND(SEP!E33,2)</f>
        <v>0</v>
      </c>
      <c r="F288" s="41">
        <f>SEP!G33</f>
        <v>0.65</v>
      </c>
      <c r="G288" s="46">
        <f>ROUND(SEP!I33,2)</f>
        <v>0</v>
      </c>
      <c r="H288" s="46">
        <f>ROUND(SEP!K33,2)</f>
        <v>0</v>
      </c>
      <c r="I288" s="41">
        <f>SEP!M33</f>
        <v>0.304</v>
      </c>
      <c r="J288" s="46">
        <f>ROUND(SEP!O33,2)</f>
        <v>0</v>
      </c>
      <c r="K288" s="46">
        <f>ROUND(SEP!Q33,2)</f>
        <v>0</v>
      </c>
      <c r="L288" s="63" t="s">
        <v>323</v>
      </c>
      <c r="M288" s="45" t="s">
        <v>294</v>
      </c>
    </row>
    <row r="289" spans="1:13" ht="12.75">
      <c r="A289" s="39">
        <v>2013</v>
      </c>
      <c r="B289" s="42" t="s">
        <v>326</v>
      </c>
      <c r="C289" s="39">
        <v>3</v>
      </c>
      <c r="D289" s="44" t="str">
        <f>SEP!A34</f>
        <v>051</v>
      </c>
      <c r="E289" s="46">
        <f>ROUND(SEP!E34,2)</f>
        <v>0</v>
      </c>
      <c r="F289" s="41">
        <f>SEP!G34</f>
        <v>0.65</v>
      </c>
      <c r="G289" s="46">
        <f>ROUND(SEP!I34,2)</f>
        <v>0</v>
      </c>
      <c r="H289" s="46">
        <f>ROUND(SEP!K34,2)</f>
        <v>0</v>
      </c>
      <c r="I289" s="41">
        <f>SEP!M34</f>
        <v>0.3042</v>
      </c>
      <c r="J289" s="46">
        <f>ROUND(SEP!O34,2)</f>
        <v>0</v>
      </c>
      <c r="K289" s="46">
        <f>ROUND(SEP!Q34,2)</f>
        <v>0</v>
      </c>
      <c r="L289" s="63" t="s">
        <v>323</v>
      </c>
      <c r="M289" s="45" t="s">
        <v>294</v>
      </c>
    </row>
    <row r="290" spans="1:13" ht="12.75">
      <c r="A290" s="39">
        <v>2013</v>
      </c>
      <c r="B290" s="42" t="s">
        <v>326</v>
      </c>
      <c r="C290" s="39">
        <v>3</v>
      </c>
      <c r="D290" s="44" t="str">
        <f>SEP!A35</f>
        <v>053</v>
      </c>
      <c r="E290" s="46">
        <f>ROUND(SEP!E35,2)</f>
        <v>0</v>
      </c>
      <c r="F290" s="41">
        <f>SEP!G35</f>
        <v>0.65</v>
      </c>
      <c r="G290" s="46">
        <f>ROUND(SEP!I35,2)</f>
        <v>0</v>
      </c>
      <c r="H290" s="46">
        <f>ROUND(SEP!K35,2)</f>
        <v>0</v>
      </c>
      <c r="I290" s="41">
        <f>SEP!M35</f>
        <v>0.3358</v>
      </c>
      <c r="J290" s="46">
        <f>ROUND(SEP!O35,2)</f>
        <v>0</v>
      </c>
      <c r="K290" s="46">
        <f>ROUND(SEP!Q35,2)</f>
        <v>0</v>
      </c>
      <c r="L290" s="63" t="s">
        <v>323</v>
      </c>
      <c r="M290" s="45" t="s">
        <v>294</v>
      </c>
    </row>
    <row r="291" spans="1:13" ht="12.75">
      <c r="A291" s="39">
        <v>2013</v>
      </c>
      <c r="B291" s="42" t="s">
        <v>326</v>
      </c>
      <c r="C291" s="39">
        <v>3</v>
      </c>
      <c r="D291" s="44" t="str">
        <f>SEP!A36</f>
        <v>057</v>
      </c>
      <c r="E291" s="46">
        <f>ROUND(SEP!E36,2)</f>
        <v>0</v>
      </c>
      <c r="F291" s="41">
        <f>SEP!G36</f>
        <v>0.65</v>
      </c>
      <c r="G291" s="46">
        <f>ROUND(SEP!I36,2)</f>
        <v>0</v>
      </c>
      <c r="H291" s="46">
        <f>ROUND(SEP!K36,2)</f>
        <v>0</v>
      </c>
      <c r="I291" s="41">
        <f>SEP!M36</f>
        <v>0.3853</v>
      </c>
      <c r="J291" s="46">
        <f>ROUND(SEP!O36,2)</f>
        <v>0</v>
      </c>
      <c r="K291" s="46">
        <f>ROUND(SEP!Q36,2)</f>
        <v>0</v>
      </c>
      <c r="L291" s="63" t="s">
        <v>323</v>
      </c>
      <c r="M291" s="45" t="s">
        <v>294</v>
      </c>
    </row>
    <row r="292" spans="1:13" ht="12.75">
      <c r="A292" s="39">
        <v>2013</v>
      </c>
      <c r="B292" s="42" t="s">
        <v>326</v>
      </c>
      <c r="C292" s="39">
        <v>3</v>
      </c>
      <c r="D292" s="44" t="str">
        <f>SEP!A37</f>
        <v>059</v>
      </c>
      <c r="E292" s="46">
        <f>ROUND(SEP!E37,2)</f>
        <v>0</v>
      </c>
      <c r="F292" s="41">
        <f>SEP!G37</f>
        <v>0.65</v>
      </c>
      <c r="G292" s="46">
        <f>ROUND(SEP!I37,2)</f>
        <v>0</v>
      </c>
      <c r="H292" s="46">
        <f>ROUND(SEP!K37,2)</f>
        <v>0</v>
      </c>
      <c r="I292" s="41">
        <f>SEP!M37</f>
        <v>0.4611</v>
      </c>
      <c r="J292" s="46">
        <f>ROUND(SEP!O37,2)</f>
        <v>0</v>
      </c>
      <c r="K292" s="46">
        <f>ROUND(SEP!Q37,2)</f>
        <v>0</v>
      </c>
      <c r="L292" s="63" t="s">
        <v>323</v>
      </c>
      <c r="M292" s="45" t="s">
        <v>294</v>
      </c>
    </row>
    <row r="293" spans="1:13" ht="12.75">
      <c r="A293" s="39">
        <v>2013</v>
      </c>
      <c r="B293" s="42" t="s">
        <v>326</v>
      </c>
      <c r="C293" s="39">
        <v>3</v>
      </c>
      <c r="D293" s="44" t="str">
        <f>SEP!A38</f>
        <v>061</v>
      </c>
      <c r="E293" s="46">
        <f>ROUND(SEP!E38,2)</f>
        <v>0</v>
      </c>
      <c r="F293" s="41">
        <f>SEP!G38</f>
        <v>0.65</v>
      </c>
      <c r="G293" s="46">
        <f>ROUND(SEP!I38,2)</f>
        <v>0</v>
      </c>
      <c r="H293" s="46">
        <f>ROUND(SEP!K38,2)</f>
        <v>0</v>
      </c>
      <c r="I293" s="41">
        <f>SEP!M38</f>
        <v>0.4584</v>
      </c>
      <c r="J293" s="46">
        <f>ROUND(SEP!O38,2)</f>
        <v>0</v>
      </c>
      <c r="K293" s="46">
        <f>ROUND(SEP!Q38,2)</f>
        <v>0</v>
      </c>
      <c r="L293" s="63" t="s">
        <v>323</v>
      </c>
      <c r="M293" s="45" t="s">
        <v>294</v>
      </c>
    </row>
    <row r="294" spans="1:13" ht="12.75">
      <c r="A294" s="39">
        <v>2013</v>
      </c>
      <c r="B294" s="42" t="s">
        <v>326</v>
      </c>
      <c r="C294" s="39">
        <v>3</v>
      </c>
      <c r="D294" s="44" t="str">
        <f>SEP!A39</f>
        <v>063</v>
      </c>
      <c r="E294" s="46">
        <f>ROUND(SEP!E39,2)</f>
        <v>0</v>
      </c>
      <c r="F294" s="41">
        <f>SEP!G39</f>
        <v>0.65</v>
      </c>
      <c r="G294" s="46">
        <f>ROUND(SEP!I39,2)</f>
        <v>0</v>
      </c>
      <c r="H294" s="46">
        <f>ROUND(SEP!K39,2)</f>
        <v>0</v>
      </c>
      <c r="I294" s="41">
        <f>SEP!M39</f>
        <v>0.2324</v>
      </c>
      <c r="J294" s="46">
        <f>ROUND(SEP!O39,2)</f>
        <v>0</v>
      </c>
      <c r="K294" s="46">
        <f>ROUND(SEP!Q39,2)</f>
        <v>0</v>
      </c>
      <c r="L294" s="63" t="s">
        <v>323</v>
      </c>
      <c r="M294" s="45" t="s">
        <v>294</v>
      </c>
    </row>
    <row r="295" spans="1:13" ht="12.75">
      <c r="A295" s="39">
        <v>2013</v>
      </c>
      <c r="B295" s="42" t="s">
        <v>326</v>
      </c>
      <c r="C295" s="39">
        <v>3</v>
      </c>
      <c r="D295" s="44" t="str">
        <f>SEP!A40</f>
        <v>065</v>
      </c>
      <c r="E295" s="46">
        <f>ROUND(SEP!E40,2)</f>
        <v>0</v>
      </c>
      <c r="F295" s="41">
        <f>SEP!G40</f>
        <v>0.65</v>
      </c>
      <c r="G295" s="46">
        <f>ROUND(SEP!I40,2)</f>
        <v>0</v>
      </c>
      <c r="H295" s="46">
        <f>ROUND(SEP!K40,2)</f>
        <v>0</v>
      </c>
      <c r="I295" s="41">
        <f>SEP!M40</f>
        <v>0.3811</v>
      </c>
      <c r="J295" s="46">
        <f>ROUND(SEP!O40,2)</f>
        <v>0</v>
      </c>
      <c r="K295" s="46">
        <f>ROUND(SEP!Q40,2)</f>
        <v>0</v>
      </c>
      <c r="L295" s="63" t="s">
        <v>323</v>
      </c>
      <c r="M295" s="45" t="s">
        <v>294</v>
      </c>
    </row>
    <row r="296" spans="1:13" ht="12.75">
      <c r="A296" s="39">
        <v>2013</v>
      </c>
      <c r="B296" s="42" t="s">
        <v>326</v>
      </c>
      <c r="C296" s="39">
        <v>3</v>
      </c>
      <c r="D296" s="44" t="str">
        <f>SEP!A41</f>
        <v>067</v>
      </c>
      <c r="E296" s="46">
        <f>ROUND(SEP!E41,2)</f>
        <v>0</v>
      </c>
      <c r="F296" s="41">
        <f>SEP!G41</f>
        <v>0.65</v>
      </c>
      <c r="G296" s="46">
        <f>ROUND(SEP!I41,2)</f>
        <v>0</v>
      </c>
      <c r="H296" s="46">
        <f>ROUND(SEP!K41,2)</f>
        <v>0</v>
      </c>
      <c r="I296" s="41">
        <f>SEP!M41</f>
        <v>0.283</v>
      </c>
      <c r="J296" s="46">
        <f>ROUND(SEP!O41,2)</f>
        <v>0</v>
      </c>
      <c r="K296" s="46">
        <f>ROUND(SEP!Q41,2)</f>
        <v>0</v>
      </c>
      <c r="L296" s="63" t="s">
        <v>323</v>
      </c>
      <c r="M296" s="45" t="s">
        <v>294</v>
      </c>
    </row>
    <row r="297" spans="1:13" ht="12.75">
      <c r="A297" s="39">
        <v>2013</v>
      </c>
      <c r="B297" s="42" t="s">
        <v>326</v>
      </c>
      <c r="C297" s="39">
        <v>3</v>
      </c>
      <c r="D297" s="44" t="str">
        <f>SEP!A42</f>
        <v>069</v>
      </c>
      <c r="E297" s="46">
        <f>ROUND(SEP!E42,2)</f>
        <v>0</v>
      </c>
      <c r="F297" s="41">
        <f>SEP!G42</f>
        <v>0.65</v>
      </c>
      <c r="G297" s="46">
        <f>ROUND(SEP!I42,2)</f>
        <v>0</v>
      </c>
      <c r="H297" s="46">
        <f>ROUND(SEP!K42,2)</f>
        <v>0</v>
      </c>
      <c r="I297" s="41">
        <f>SEP!M42</f>
        <v>0.4348</v>
      </c>
      <c r="J297" s="46">
        <f>ROUND(SEP!O42,2)</f>
        <v>0</v>
      </c>
      <c r="K297" s="46">
        <f>ROUND(SEP!Q42,2)</f>
        <v>0</v>
      </c>
      <c r="L297" s="63" t="s">
        <v>323</v>
      </c>
      <c r="M297" s="45" t="s">
        <v>294</v>
      </c>
    </row>
    <row r="298" spans="1:13" ht="12.75">
      <c r="A298" s="39">
        <v>2013</v>
      </c>
      <c r="B298" s="42" t="s">
        <v>326</v>
      </c>
      <c r="C298" s="39">
        <v>3</v>
      </c>
      <c r="D298" s="44" t="str">
        <f>SEP!A43</f>
        <v>071</v>
      </c>
      <c r="E298" s="46">
        <f>ROUND(SEP!E43,2)</f>
        <v>0</v>
      </c>
      <c r="F298" s="41">
        <f>SEP!G43</f>
        <v>0.65</v>
      </c>
      <c r="G298" s="46">
        <f>ROUND(SEP!I43,2)</f>
        <v>0</v>
      </c>
      <c r="H298" s="46">
        <f>ROUND(SEP!K43,2)</f>
        <v>0</v>
      </c>
      <c r="I298" s="41">
        <f>SEP!M43</f>
        <v>0.2898</v>
      </c>
      <c r="J298" s="46">
        <f>ROUND(SEP!O43,2)</f>
        <v>0</v>
      </c>
      <c r="K298" s="46">
        <f>ROUND(SEP!Q43,2)</f>
        <v>0</v>
      </c>
      <c r="L298" s="63" t="s">
        <v>323</v>
      </c>
      <c r="M298" s="45" t="s">
        <v>294</v>
      </c>
    </row>
    <row r="299" spans="1:13" ht="12.75">
      <c r="A299" s="39">
        <v>2013</v>
      </c>
      <c r="B299" s="42" t="s">
        <v>326</v>
      </c>
      <c r="C299" s="39">
        <v>3</v>
      </c>
      <c r="D299" s="44" t="str">
        <f>SEP!A44</f>
        <v>073</v>
      </c>
      <c r="E299" s="46">
        <f>ROUND(SEP!E44,2)</f>
        <v>0</v>
      </c>
      <c r="F299" s="41">
        <f>SEP!G44</f>
        <v>0.65</v>
      </c>
      <c r="G299" s="46">
        <f>ROUND(SEP!I44,2)</f>
        <v>0</v>
      </c>
      <c r="H299" s="46">
        <f>ROUND(SEP!K44,2)</f>
        <v>0</v>
      </c>
      <c r="I299" s="41">
        <f>SEP!M44</f>
        <v>0.3687</v>
      </c>
      <c r="J299" s="46">
        <f>ROUND(SEP!O44,2)</f>
        <v>0</v>
      </c>
      <c r="K299" s="46">
        <f>ROUND(SEP!Q44,2)</f>
        <v>0</v>
      </c>
      <c r="L299" s="63" t="s">
        <v>323</v>
      </c>
      <c r="M299" s="45" t="s">
        <v>294</v>
      </c>
    </row>
    <row r="300" spans="1:13" ht="12.75">
      <c r="A300" s="39">
        <v>2013</v>
      </c>
      <c r="B300" s="42" t="s">
        <v>326</v>
      </c>
      <c r="C300" s="39">
        <v>3</v>
      </c>
      <c r="D300" s="44" t="str">
        <f>SEP!A45</f>
        <v>075</v>
      </c>
      <c r="E300" s="46">
        <f>ROUND(SEP!E45,2)</f>
        <v>0</v>
      </c>
      <c r="F300" s="41">
        <f>SEP!G45</f>
        <v>0.65</v>
      </c>
      <c r="G300" s="46">
        <f>ROUND(SEP!I45,2)</f>
        <v>0</v>
      </c>
      <c r="H300" s="46">
        <f>ROUND(SEP!K45,2)</f>
        <v>0</v>
      </c>
      <c r="I300" s="41">
        <f>SEP!M45</f>
        <v>0.4871</v>
      </c>
      <c r="J300" s="46">
        <f>ROUND(SEP!O45,2)</f>
        <v>0</v>
      </c>
      <c r="K300" s="46">
        <f>ROUND(SEP!Q45,2)</f>
        <v>0</v>
      </c>
      <c r="L300" s="63" t="s">
        <v>323</v>
      </c>
      <c r="M300" s="45" t="s">
        <v>294</v>
      </c>
    </row>
    <row r="301" spans="1:13" ht="12.75">
      <c r="A301" s="39">
        <v>2013</v>
      </c>
      <c r="B301" s="42" t="s">
        <v>326</v>
      </c>
      <c r="C301" s="39">
        <v>3</v>
      </c>
      <c r="D301" s="44" t="str">
        <f>SEP!A46</f>
        <v>077</v>
      </c>
      <c r="E301" s="46">
        <f>ROUND(SEP!E46,2)</f>
        <v>0</v>
      </c>
      <c r="F301" s="41">
        <f>SEP!G46</f>
        <v>0.65</v>
      </c>
      <c r="G301" s="46">
        <f>ROUND(SEP!I46,2)</f>
        <v>0</v>
      </c>
      <c r="H301" s="46">
        <f>ROUND(SEP!K46,2)</f>
        <v>0</v>
      </c>
      <c r="I301" s="41">
        <f>SEP!M46</f>
        <v>0.2109</v>
      </c>
      <c r="J301" s="46">
        <f>ROUND(SEP!O46,2)</f>
        <v>0</v>
      </c>
      <c r="K301" s="46">
        <f>ROUND(SEP!Q46,2)</f>
        <v>0</v>
      </c>
      <c r="L301" s="63" t="s">
        <v>323</v>
      </c>
      <c r="M301" s="45" t="s">
        <v>294</v>
      </c>
    </row>
    <row r="302" spans="1:13" ht="12.75">
      <c r="A302" s="39">
        <v>2013</v>
      </c>
      <c r="B302" s="42" t="s">
        <v>326</v>
      </c>
      <c r="C302" s="39">
        <v>3</v>
      </c>
      <c r="D302" s="44" t="str">
        <f>SEP!A47</f>
        <v>079</v>
      </c>
      <c r="E302" s="46">
        <f>ROUND(SEP!E47,2)</f>
        <v>0</v>
      </c>
      <c r="F302" s="41">
        <f>SEP!G47</f>
        <v>0.65</v>
      </c>
      <c r="G302" s="46">
        <f>ROUND(SEP!I47,2)</f>
        <v>0</v>
      </c>
      <c r="H302" s="46">
        <f>ROUND(SEP!K47,2)</f>
        <v>0</v>
      </c>
      <c r="I302" s="41">
        <f>SEP!M47</f>
        <v>0.3471</v>
      </c>
      <c r="J302" s="46">
        <f>ROUND(SEP!O47,2)</f>
        <v>0</v>
      </c>
      <c r="K302" s="46">
        <f>ROUND(SEP!Q47,2)</f>
        <v>0</v>
      </c>
      <c r="L302" s="63" t="s">
        <v>323</v>
      </c>
      <c r="M302" s="45" t="s">
        <v>294</v>
      </c>
    </row>
    <row r="303" spans="1:13" ht="12.75">
      <c r="A303" s="39">
        <v>2013</v>
      </c>
      <c r="B303" s="42" t="s">
        <v>326</v>
      </c>
      <c r="C303" s="39">
        <v>3</v>
      </c>
      <c r="D303" s="44" t="str">
        <f>SEP!A48</f>
        <v>081</v>
      </c>
      <c r="E303" s="46">
        <f>ROUND(SEP!E48,2)</f>
        <v>0</v>
      </c>
      <c r="F303" s="41">
        <f>SEP!G48</f>
        <v>0.65</v>
      </c>
      <c r="G303" s="46">
        <f>ROUND(SEP!I48,2)</f>
        <v>0</v>
      </c>
      <c r="H303" s="46">
        <f>ROUND(SEP!K48,2)</f>
        <v>0</v>
      </c>
      <c r="I303" s="41">
        <f>SEP!M48</f>
        <v>0.2266</v>
      </c>
      <c r="J303" s="46">
        <f>ROUND(SEP!O48,2)</f>
        <v>0</v>
      </c>
      <c r="K303" s="46">
        <f>ROUND(SEP!Q48,2)</f>
        <v>0</v>
      </c>
      <c r="L303" s="63" t="s">
        <v>323</v>
      </c>
      <c r="M303" s="45" t="s">
        <v>294</v>
      </c>
    </row>
    <row r="304" spans="1:13" ht="12.75">
      <c r="A304" s="39">
        <v>2013</v>
      </c>
      <c r="B304" s="42" t="s">
        <v>326</v>
      </c>
      <c r="C304" s="39">
        <v>3</v>
      </c>
      <c r="D304" s="44" t="str">
        <f>SEP!A49</f>
        <v>083</v>
      </c>
      <c r="E304" s="46">
        <f>ROUND(SEP!E49,2)</f>
        <v>0</v>
      </c>
      <c r="F304" s="41">
        <f>SEP!G49</f>
        <v>0.65</v>
      </c>
      <c r="G304" s="46">
        <f>ROUND(SEP!I49,2)</f>
        <v>0</v>
      </c>
      <c r="H304" s="46">
        <f>ROUND(SEP!K49,2)</f>
        <v>0</v>
      </c>
      <c r="I304" s="41">
        <f>SEP!M49</f>
        <v>0.2335</v>
      </c>
      <c r="J304" s="46">
        <f>ROUND(SEP!O49,2)</f>
        <v>0</v>
      </c>
      <c r="K304" s="46">
        <f>ROUND(SEP!Q49,2)</f>
        <v>0</v>
      </c>
      <c r="L304" s="63" t="s">
        <v>323</v>
      </c>
      <c r="M304" s="45" t="s">
        <v>294</v>
      </c>
    </row>
    <row r="305" spans="1:13" ht="12.75">
      <c r="A305" s="39">
        <v>2013</v>
      </c>
      <c r="B305" s="42" t="s">
        <v>326</v>
      </c>
      <c r="C305" s="39">
        <v>3</v>
      </c>
      <c r="D305" s="44" t="str">
        <f>SEP!A50</f>
        <v>085</v>
      </c>
      <c r="E305" s="46">
        <f>ROUND(SEP!E50,2)</f>
        <v>326.5</v>
      </c>
      <c r="F305" s="41">
        <f>SEP!G50</f>
        <v>0.65</v>
      </c>
      <c r="G305" s="46">
        <f>ROUND(SEP!I50,2)</f>
        <v>212.23</v>
      </c>
      <c r="H305" s="46">
        <f>ROUND(SEP!K50,2)</f>
        <v>114.28</v>
      </c>
      <c r="I305" s="41">
        <f>SEP!M50</f>
        <v>0.4444</v>
      </c>
      <c r="J305" s="46">
        <f>ROUND(SEP!O50,2)</f>
        <v>50.78</v>
      </c>
      <c r="K305" s="46">
        <f>ROUND(SEP!Q50,2)</f>
        <v>63.49</v>
      </c>
      <c r="L305" s="63" t="s">
        <v>323</v>
      </c>
      <c r="M305" s="45" t="s">
        <v>294</v>
      </c>
    </row>
    <row r="306" spans="1:13" ht="12.75">
      <c r="A306" s="39">
        <v>2013</v>
      </c>
      <c r="B306" s="42" t="s">
        <v>326</v>
      </c>
      <c r="C306" s="39">
        <v>3</v>
      </c>
      <c r="D306" s="44" t="str">
        <f>SEP!A51</f>
        <v>087</v>
      </c>
      <c r="E306" s="46">
        <f>ROUND(SEP!E51,2)</f>
        <v>0</v>
      </c>
      <c r="F306" s="41">
        <f>SEP!G51</f>
        <v>0.65</v>
      </c>
      <c r="G306" s="46">
        <f>ROUND(SEP!I51,2)</f>
        <v>0</v>
      </c>
      <c r="H306" s="46">
        <f>ROUND(SEP!K51,2)</f>
        <v>0</v>
      </c>
      <c r="I306" s="41">
        <f>SEP!M51</f>
        <v>0.3755</v>
      </c>
      <c r="J306" s="46">
        <f>ROUND(SEP!O51,2)</f>
        <v>0</v>
      </c>
      <c r="K306" s="46">
        <f>ROUND(SEP!Q51,2)</f>
        <v>0</v>
      </c>
      <c r="L306" s="63" t="s">
        <v>323</v>
      </c>
      <c r="M306" s="45" t="s">
        <v>294</v>
      </c>
    </row>
    <row r="307" spans="1:13" ht="12.75">
      <c r="A307" s="39">
        <v>2013</v>
      </c>
      <c r="B307" s="42" t="s">
        <v>326</v>
      </c>
      <c r="C307" s="39">
        <v>3</v>
      </c>
      <c r="D307" s="44" t="str">
        <f>SEP!A52</f>
        <v>089</v>
      </c>
      <c r="E307" s="46">
        <f>ROUND(SEP!E52,2)</f>
        <v>0</v>
      </c>
      <c r="F307" s="41">
        <f>SEP!G52</f>
        <v>0.65</v>
      </c>
      <c r="G307" s="46">
        <f>ROUND(SEP!I52,2)</f>
        <v>0</v>
      </c>
      <c r="H307" s="46">
        <f>ROUND(SEP!K52,2)</f>
        <v>0</v>
      </c>
      <c r="I307" s="41">
        <f>SEP!M52</f>
        <v>0.2786</v>
      </c>
      <c r="J307" s="46">
        <f>ROUND(SEP!O52,2)</f>
        <v>0</v>
      </c>
      <c r="K307" s="46">
        <f>ROUND(SEP!Q52,2)</f>
        <v>0</v>
      </c>
      <c r="L307" s="63" t="s">
        <v>323</v>
      </c>
      <c r="M307" s="45" t="s">
        <v>294</v>
      </c>
    </row>
    <row r="308" spans="1:13" ht="12.75">
      <c r="A308" s="39">
        <v>2013</v>
      </c>
      <c r="B308" s="42" t="s">
        <v>326</v>
      </c>
      <c r="C308" s="39">
        <v>3</v>
      </c>
      <c r="D308" s="44" t="str">
        <f>SEP!A53</f>
        <v>091</v>
      </c>
      <c r="E308" s="46">
        <f>ROUND(SEP!E53,2)</f>
        <v>0</v>
      </c>
      <c r="F308" s="41">
        <f>SEP!G53</f>
        <v>0.65</v>
      </c>
      <c r="G308" s="46">
        <f>ROUND(SEP!I53,2)</f>
        <v>0</v>
      </c>
      <c r="H308" s="46">
        <f>ROUND(SEP!K53,2)</f>
        <v>0</v>
      </c>
      <c r="I308" s="41">
        <f>SEP!M53</f>
        <v>0.3822</v>
      </c>
      <c r="J308" s="46">
        <f>ROUND(SEP!O53,2)</f>
        <v>0</v>
      </c>
      <c r="K308" s="46">
        <f>ROUND(SEP!Q53,2)</f>
        <v>0</v>
      </c>
      <c r="L308" s="63" t="s">
        <v>323</v>
      </c>
      <c r="M308" s="45" t="s">
        <v>294</v>
      </c>
    </row>
    <row r="309" spans="1:13" ht="12.75">
      <c r="A309" s="39">
        <v>2013</v>
      </c>
      <c r="B309" s="42" t="s">
        <v>326</v>
      </c>
      <c r="C309" s="39">
        <v>3</v>
      </c>
      <c r="D309" s="44" t="str">
        <f>SEP!A54</f>
        <v>093</v>
      </c>
      <c r="E309" s="46">
        <f>ROUND(SEP!E54,2)</f>
        <v>0</v>
      </c>
      <c r="F309" s="41">
        <f>SEP!G54</f>
        <v>0.65</v>
      </c>
      <c r="G309" s="46">
        <f>ROUND(SEP!I54,2)</f>
        <v>0</v>
      </c>
      <c r="H309" s="46">
        <f>ROUND(SEP!K54,2)</f>
        <v>0</v>
      </c>
      <c r="I309" s="41">
        <f>SEP!M54</f>
        <v>0.3613</v>
      </c>
      <c r="J309" s="46">
        <f>ROUND(SEP!O54,2)</f>
        <v>0</v>
      </c>
      <c r="K309" s="46">
        <f>ROUND(SEP!Q54,2)</f>
        <v>0</v>
      </c>
      <c r="L309" s="63" t="s">
        <v>323</v>
      </c>
      <c r="M309" s="45" t="s">
        <v>294</v>
      </c>
    </row>
    <row r="310" spans="1:13" ht="12.75">
      <c r="A310" s="39">
        <v>2013</v>
      </c>
      <c r="B310" s="42" t="s">
        <v>326</v>
      </c>
      <c r="C310" s="39">
        <v>3</v>
      </c>
      <c r="D310" s="44" t="str">
        <f>SEP!A55</f>
        <v>095</v>
      </c>
      <c r="E310" s="46">
        <f>ROUND(SEP!E55,2)</f>
        <v>0</v>
      </c>
      <c r="F310" s="41">
        <f>SEP!G55</f>
        <v>0.65</v>
      </c>
      <c r="G310" s="46">
        <f>ROUND(SEP!I55,2)</f>
        <v>0</v>
      </c>
      <c r="H310" s="46">
        <f>ROUND(SEP!K55,2)</f>
        <v>0</v>
      </c>
      <c r="I310" s="41">
        <f>SEP!M55</f>
        <v>0.4483</v>
      </c>
      <c r="J310" s="46">
        <f>ROUND(SEP!O55,2)</f>
        <v>0</v>
      </c>
      <c r="K310" s="46">
        <f>ROUND(SEP!Q55,2)</f>
        <v>0</v>
      </c>
      <c r="L310" s="63" t="s">
        <v>323</v>
      </c>
      <c r="M310" s="45" t="s">
        <v>294</v>
      </c>
    </row>
    <row r="311" spans="1:13" ht="12.75">
      <c r="A311" s="39">
        <v>2013</v>
      </c>
      <c r="B311" s="42" t="s">
        <v>326</v>
      </c>
      <c r="C311" s="39">
        <v>3</v>
      </c>
      <c r="D311" s="44" t="str">
        <f>SEP!A56</f>
        <v>097</v>
      </c>
      <c r="E311" s="46">
        <f>ROUND(SEP!E56,2)</f>
        <v>0</v>
      </c>
      <c r="F311" s="41">
        <f>SEP!G56</f>
        <v>0.65</v>
      </c>
      <c r="G311" s="46">
        <f>ROUND(SEP!I56,2)</f>
        <v>0</v>
      </c>
      <c r="H311" s="46">
        <f>ROUND(SEP!K56,2)</f>
        <v>0</v>
      </c>
      <c r="I311" s="41">
        <f>SEP!M56</f>
        <v>0.3144</v>
      </c>
      <c r="J311" s="46">
        <f>ROUND(SEP!O56,2)</f>
        <v>0</v>
      </c>
      <c r="K311" s="46">
        <f>ROUND(SEP!Q56,2)</f>
        <v>0</v>
      </c>
      <c r="L311" s="63" t="s">
        <v>323</v>
      </c>
      <c r="M311" s="45" t="s">
        <v>294</v>
      </c>
    </row>
    <row r="312" spans="1:13" ht="12.75">
      <c r="A312" s="39">
        <v>2013</v>
      </c>
      <c r="B312" s="42" t="s">
        <v>326</v>
      </c>
      <c r="C312" s="39">
        <v>3</v>
      </c>
      <c r="D312" s="44" t="str">
        <f>SEP!A57</f>
        <v>099</v>
      </c>
      <c r="E312" s="46">
        <f>ROUND(SEP!E57,2)</f>
        <v>0</v>
      </c>
      <c r="F312" s="41">
        <f>SEP!G57</f>
        <v>0.65</v>
      </c>
      <c r="G312" s="46">
        <f>ROUND(SEP!I57,2)</f>
        <v>0</v>
      </c>
      <c r="H312" s="46">
        <f>ROUND(SEP!K57,2)</f>
        <v>0</v>
      </c>
      <c r="I312" s="41">
        <f>SEP!M57</f>
        <v>0.3627</v>
      </c>
      <c r="J312" s="46">
        <f>ROUND(SEP!O57,2)</f>
        <v>0</v>
      </c>
      <c r="K312" s="46">
        <f>ROUND(SEP!Q57,2)</f>
        <v>0</v>
      </c>
      <c r="L312" s="63" t="s">
        <v>323</v>
      </c>
      <c r="M312" s="45" t="s">
        <v>294</v>
      </c>
    </row>
    <row r="313" spans="1:13" ht="12.75">
      <c r="A313" s="39">
        <v>2013</v>
      </c>
      <c r="B313" s="42" t="s">
        <v>326</v>
      </c>
      <c r="C313" s="39">
        <v>3</v>
      </c>
      <c r="D313" s="44" t="str">
        <f>SEP!A58</f>
        <v>101</v>
      </c>
      <c r="E313" s="46">
        <f>ROUND(SEP!E58,2)</f>
        <v>0</v>
      </c>
      <c r="F313" s="41">
        <f>SEP!G58</f>
        <v>0.65</v>
      </c>
      <c r="G313" s="46">
        <f>ROUND(SEP!I58,2)</f>
        <v>0</v>
      </c>
      <c r="H313" s="46">
        <f>ROUND(SEP!K58,2)</f>
        <v>0</v>
      </c>
      <c r="I313" s="41">
        <f>SEP!M58</f>
        <v>0.3853</v>
      </c>
      <c r="J313" s="46">
        <f>ROUND(SEP!O58,2)</f>
        <v>0</v>
      </c>
      <c r="K313" s="46">
        <f>ROUND(SEP!Q58,2)</f>
        <v>0</v>
      </c>
      <c r="L313" s="63" t="s">
        <v>323</v>
      </c>
      <c r="M313" s="45" t="s">
        <v>294</v>
      </c>
    </row>
    <row r="314" spans="1:13" ht="12.75">
      <c r="A314" s="39">
        <v>2013</v>
      </c>
      <c r="B314" s="42" t="s">
        <v>326</v>
      </c>
      <c r="C314" s="39">
        <v>3</v>
      </c>
      <c r="D314" s="44" t="str">
        <f>SEP!A59</f>
        <v>103</v>
      </c>
      <c r="E314" s="46">
        <f>ROUND(SEP!E59,2)</f>
        <v>0</v>
      </c>
      <c r="F314" s="41">
        <f>SEP!G59</f>
        <v>0.65</v>
      </c>
      <c r="G314" s="46">
        <f>ROUND(SEP!I59,2)</f>
        <v>0</v>
      </c>
      <c r="H314" s="46">
        <f>ROUND(SEP!K59,2)</f>
        <v>0</v>
      </c>
      <c r="I314" s="41">
        <f>SEP!M59</f>
        <v>0.4391</v>
      </c>
      <c r="J314" s="46">
        <f>ROUND(SEP!O59,2)</f>
        <v>0</v>
      </c>
      <c r="K314" s="46">
        <f>ROUND(SEP!Q59,2)</f>
        <v>0</v>
      </c>
      <c r="L314" s="63" t="s">
        <v>323</v>
      </c>
      <c r="M314" s="45" t="s">
        <v>294</v>
      </c>
    </row>
    <row r="315" spans="1:13" ht="12.75">
      <c r="A315" s="39">
        <v>2013</v>
      </c>
      <c r="B315" s="42" t="s">
        <v>326</v>
      </c>
      <c r="C315" s="39">
        <v>3</v>
      </c>
      <c r="D315" s="44" t="str">
        <f>SEP!A60</f>
        <v>105</v>
      </c>
      <c r="E315" s="46">
        <f>ROUND(SEP!E60,2)</f>
        <v>0</v>
      </c>
      <c r="F315" s="41">
        <f>SEP!G60</f>
        <v>0.65</v>
      </c>
      <c r="G315" s="46">
        <f>ROUND(SEP!I60,2)</f>
        <v>0</v>
      </c>
      <c r="H315" s="46">
        <f>ROUND(SEP!K60,2)</f>
        <v>0</v>
      </c>
      <c r="I315" s="41">
        <f>SEP!M60</f>
        <v>0.2245</v>
      </c>
      <c r="J315" s="46">
        <f>ROUND(SEP!O60,2)</f>
        <v>0</v>
      </c>
      <c r="K315" s="46">
        <f>ROUND(SEP!Q60,2)</f>
        <v>0</v>
      </c>
      <c r="L315" s="63" t="s">
        <v>323</v>
      </c>
      <c r="M315" s="45" t="s">
        <v>294</v>
      </c>
    </row>
    <row r="316" spans="1:13" ht="12.75">
      <c r="A316" s="39">
        <v>2013</v>
      </c>
      <c r="B316" s="42" t="s">
        <v>326</v>
      </c>
      <c r="C316" s="39">
        <v>3</v>
      </c>
      <c r="D316" s="44" t="str">
        <f>SEP!A61</f>
        <v>107</v>
      </c>
      <c r="E316" s="46">
        <f>ROUND(SEP!E61,2)</f>
        <v>0</v>
      </c>
      <c r="F316" s="41">
        <f>SEP!G61</f>
        <v>0.65</v>
      </c>
      <c r="G316" s="46">
        <f>ROUND(SEP!I61,2)</f>
        <v>0</v>
      </c>
      <c r="H316" s="46">
        <f>ROUND(SEP!K61,2)</f>
        <v>0</v>
      </c>
      <c r="I316" s="41">
        <f>SEP!M61</f>
        <v>0.4764</v>
      </c>
      <c r="J316" s="46">
        <f>ROUND(SEP!O61,2)</f>
        <v>0</v>
      </c>
      <c r="K316" s="46">
        <f>ROUND(SEP!Q61,2)</f>
        <v>0</v>
      </c>
      <c r="L316" s="63" t="s">
        <v>323</v>
      </c>
      <c r="M316" s="45" t="s">
        <v>294</v>
      </c>
    </row>
    <row r="317" spans="1:13" ht="12.75">
      <c r="A317" s="39">
        <v>2013</v>
      </c>
      <c r="B317" s="42" t="s">
        <v>326</v>
      </c>
      <c r="C317" s="39">
        <v>3</v>
      </c>
      <c r="D317" s="44" t="str">
        <f>SEP!A62</f>
        <v>109</v>
      </c>
      <c r="E317" s="46">
        <f>ROUND(SEP!E62,2)</f>
        <v>0</v>
      </c>
      <c r="F317" s="41">
        <f>SEP!G62</f>
        <v>0.65</v>
      </c>
      <c r="G317" s="46">
        <f>ROUND(SEP!I62,2)</f>
        <v>0</v>
      </c>
      <c r="H317" s="46">
        <f>ROUND(SEP!K62,2)</f>
        <v>0</v>
      </c>
      <c r="I317" s="41">
        <f>SEP!M62</f>
        <v>0.4401</v>
      </c>
      <c r="J317" s="46">
        <f>ROUND(SEP!O62,2)</f>
        <v>0</v>
      </c>
      <c r="K317" s="46">
        <f>ROUND(SEP!Q62,2)</f>
        <v>0</v>
      </c>
      <c r="L317" s="63" t="s">
        <v>323</v>
      </c>
      <c r="M317" s="45" t="s">
        <v>294</v>
      </c>
    </row>
    <row r="318" spans="1:13" ht="12.75">
      <c r="A318" s="39">
        <v>2013</v>
      </c>
      <c r="B318" s="42" t="s">
        <v>326</v>
      </c>
      <c r="C318" s="39">
        <v>3</v>
      </c>
      <c r="D318" s="44" t="str">
        <f>SEP!A63</f>
        <v>111</v>
      </c>
      <c r="E318" s="46">
        <f>ROUND(SEP!E63,2)</f>
        <v>0</v>
      </c>
      <c r="F318" s="41">
        <f>SEP!G63</f>
        <v>0.65</v>
      </c>
      <c r="G318" s="46">
        <f>ROUND(SEP!I63,2)</f>
        <v>0</v>
      </c>
      <c r="H318" s="46">
        <f>ROUND(SEP!K63,2)</f>
        <v>0</v>
      </c>
      <c r="I318" s="41">
        <f>SEP!M63</f>
        <v>0.1698</v>
      </c>
      <c r="J318" s="46">
        <f>ROUND(SEP!O63,2)</f>
        <v>0</v>
      </c>
      <c r="K318" s="46">
        <f>ROUND(SEP!Q63,2)</f>
        <v>0</v>
      </c>
      <c r="L318" s="63" t="s">
        <v>323</v>
      </c>
      <c r="M318" s="45" t="s">
        <v>294</v>
      </c>
    </row>
    <row r="319" spans="1:13" ht="12.75">
      <c r="A319" s="39">
        <v>2013</v>
      </c>
      <c r="B319" s="42" t="s">
        <v>326</v>
      </c>
      <c r="C319" s="39">
        <v>3</v>
      </c>
      <c r="D319" s="44" t="str">
        <f>SEP!A64</f>
        <v>113</v>
      </c>
      <c r="E319" s="46">
        <f>ROUND(SEP!E64,2)</f>
        <v>0</v>
      </c>
      <c r="F319" s="41">
        <f>SEP!G64</f>
        <v>0.65</v>
      </c>
      <c r="G319" s="46">
        <f>ROUND(SEP!I64,2)</f>
        <v>0</v>
      </c>
      <c r="H319" s="46">
        <f>ROUND(SEP!K64,2)</f>
        <v>0</v>
      </c>
      <c r="I319" s="41">
        <f>SEP!M64</f>
        <v>0.3355</v>
      </c>
      <c r="J319" s="46">
        <f>ROUND(SEP!O64,2)</f>
        <v>0</v>
      </c>
      <c r="K319" s="46">
        <f>ROUND(SEP!Q64,2)</f>
        <v>0</v>
      </c>
      <c r="L319" s="63" t="s">
        <v>323</v>
      </c>
      <c r="M319" s="45" t="s">
        <v>294</v>
      </c>
    </row>
    <row r="320" spans="1:13" ht="12.75">
      <c r="A320" s="39">
        <v>2013</v>
      </c>
      <c r="B320" s="42" t="s">
        <v>326</v>
      </c>
      <c r="C320" s="39">
        <v>3</v>
      </c>
      <c r="D320" s="44" t="str">
        <f>SEP!A65</f>
        <v>115</v>
      </c>
      <c r="E320" s="46">
        <f>ROUND(SEP!E65,2)</f>
        <v>0</v>
      </c>
      <c r="F320" s="41">
        <f>SEP!G65</f>
        <v>0.65</v>
      </c>
      <c r="G320" s="46">
        <f>ROUND(SEP!I65,2)</f>
        <v>0</v>
      </c>
      <c r="H320" s="46">
        <f>ROUND(SEP!K65,2)</f>
        <v>0</v>
      </c>
      <c r="I320" s="41">
        <f>SEP!M65</f>
        <v>0.4271</v>
      </c>
      <c r="J320" s="46">
        <f>ROUND(SEP!O65,2)</f>
        <v>0</v>
      </c>
      <c r="K320" s="46">
        <f>ROUND(SEP!Q65,2)</f>
        <v>0</v>
      </c>
      <c r="L320" s="63" t="s">
        <v>323</v>
      </c>
      <c r="M320" s="45" t="s">
        <v>294</v>
      </c>
    </row>
    <row r="321" spans="1:13" ht="12.75">
      <c r="A321" s="39">
        <v>2013</v>
      </c>
      <c r="B321" s="42" t="s">
        <v>326</v>
      </c>
      <c r="C321" s="39">
        <v>3</v>
      </c>
      <c r="D321" s="44" t="str">
        <f>SEP!A66</f>
        <v>117</v>
      </c>
      <c r="E321" s="46">
        <f>ROUND(SEP!E66,2)</f>
        <v>0</v>
      </c>
      <c r="F321" s="41">
        <f>SEP!G66</f>
        <v>0.65</v>
      </c>
      <c r="G321" s="46">
        <f>ROUND(SEP!I66,2)</f>
        <v>0</v>
      </c>
      <c r="H321" s="46">
        <f>ROUND(SEP!K66,2)</f>
        <v>0</v>
      </c>
      <c r="I321" s="41">
        <f>SEP!M66</f>
        <v>0.2286</v>
      </c>
      <c r="J321" s="46">
        <f>ROUND(SEP!O66,2)</f>
        <v>0</v>
      </c>
      <c r="K321" s="46">
        <f>ROUND(SEP!Q66,2)</f>
        <v>0</v>
      </c>
      <c r="L321" s="63" t="s">
        <v>323</v>
      </c>
      <c r="M321" s="45" t="s">
        <v>294</v>
      </c>
    </row>
    <row r="322" spans="1:13" ht="12.75">
      <c r="A322" s="39">
        <v>2013</v>
      </c>
      <c r="B322" s="42" t="s">
        <v>326</v>
      </c>
      <c r="C322" s="39">
        <v>3</v>
      </c>
      <c r="D322" s="44" t="str">
        <f>SEP!A67</f>
        <v>119</v>
      </c>
      <c r="E322" s="46">
        <f>ROUND(SEP!E67,2)</f>
        <v>0</v>
      </c>
      <c r="F322" s="41">
        <f>SEP!G67</f>
        <v>0.65</v>
      </c>
      <c r="G322" s="46">
        <f>ROUND(SEP!I67,2)</f>
        <v>0</v>
      </c>
      <c r="H322" s="46">
        <f>ROUND(SEP!K67,2)</f>
        <v>0</v>
      </c>
      <c r="I322" s="41">
        <f>SEP!M67</f>
        <v>0.4333</v>
      </c>
      <c r="J322" s="46">
        <f>ROUND(SEP!O67,2)</f>
        <v>0</v>
      </c>
      <c r="K322" s="46">
        <f>ROUND(SEP!Q67,2)</f>
        <v>0</v>
      </c>
      <c r="L322" s="63" t="s">
        <v>323</v>
      </c>
      <c r="M322" s="45" t="s">
        <v>294</v>
      </c>
    </row>
    <row r="323" spans="1:13" ht="12.75">
      <c r="A323" s="39">
        <v>2013</v>
      </c>
      <c r="B323" s="42" t="s">
        <v>326</v>
      </c>
      <c r="C323" s="39">
        <v>3</v>
      </c>
      <c r="D323" s="44" t="str">
        <f>SEP!A68</f>
        <v>121</v>
      </c>
      <c r="E323" s="46">
        <f>ROUND(SEP!E68,2)</f>
        <v>0</v>
      </c>
      <c r="F323" s="41">
        <f>SEP!G68</f>
        <v>0.65</v>
      </c>
      <c r="G323" s="46">
        <f>ROUND(SEP!I68,2)</f>
        <v>0</v>
      </c>
      <c r="H323" s="46">
        <f>ROUND(SEP!K68,2)</f>
        <v>0</v>
      </c>
      <c r="I323" s="41">
        <f>SEP!M68</f>
        <v>0.2834</v>
      </c>
      <c r="J323" s="46">
        <f>ROUND(SEP!O68,2)</f>
        <v>0</v>
      </c>
      <c r="K323" s="46">
        <f>ROUND(SEP!Q68,2)</f>
        <v>0</v>
      </c>
      <c r="L323" s="63" t="s">
        <v>323</v>
      </c>
      <c r="M323" s="45" t="s">
        <v>294</v>
      </c>
    </row>
    <row r="324" spans="1:13" ht="12.75">
      <c r="A324" s="39">
        <v>2013</v>
      </c>
      <c r="B324" s="42" t="s">
        <v>326</v>
      </c>
      <c r="C324" s="39">
        <v>3</v>
      </c>
      <c r="D324" s="44" t="str">
        <f>SEP!A69</f>
        <v>125</v>
      </c>
      <c r="E324" s="46">
        <f>ROUND(SEP!E69,2)</f>
        <v>0</v>
      </c>
      <c r="F324" s="41">
        <f>SEP!G69</f>
        <v>0.65</v>
      </c>
      <c r="G324" s="46">
        <f>ROUND(SEP!I69,2)</f>
        <v>0</v>
      </c>
      <c r="H324" s="46">
        <f>ROUND(SEP!K69,2)</f>
        <v>0</v>
      </c>
      <c r="I324" s="41">
        <f>SEP!M69</f>
        <v>0.3132</v>
      </c>
      <c r="J324" s="46">
        <f>ROUND(SEP!O69,2)</f>
        <v>0</v>
      </c>
      <c r="K324" s="46">
        <f>ROUND(SEP!Q69,2)</f>
        <v>0</v>
      </c>
      <c r="L324" s="63" t="s">
        <v>323</v>
      </c>
      <c r="M324" s="45" t="s">
        <v>294</v>
      </c>
    </row>
    <row r="325" spans="1:13" ht="12.75">
      <c r="A325" s="39">
        <v>2013</v>
      </c>
      <c r="B325" s="42" t="s">
        <v>326</v>
      </c>
      <c r="C325" s="39">
        <v>3</v>
      </c>
      <c r="D325" s="44" t="str">
        <f>SEP!A70</f>
        <v>127</v>
      </c>
      <c r="E325" s="46">
        <f>ROUND(SEP!E70,2)</f>
        <v>0</v>
      </c>
      <c r="F325" s="41">
        <f>SEP!G70</f>
        <v>0.65</v>
      </c>
      <c r="G325" s="46">
        <f>ROUND(SEP!I70,2)</f>
        <v>0</v>
      </c>
      <c r="H325" s="46">
        <f>ROUND(SEP!K70,2)</f>
        <v>0</v>
      </c>
      <c r="I325" s="41">
        <f>SEP!M70</f>
        <v>0.4329</v>
      </c>
      <c r="J325" s="46">
        <f>ROUND(SEP!O70,2)</f>
        <v>0</v>
      </c>
      <c r="K325" s="46">
        <f>ROUND(SEP!Q70,2)</f>
        <v>0</v>
      </c>
      <c r="L325" s="63" t="s">
        <v>323</v>
      </c>
      <c r="M325" s="45" t="s">
        <v>294</v>
      </c>
    </row>
    <row r="326" spans="1:13" ht="12.75">
      <c r="A326" s="39">
        <v>2013</v>
      </c>
      <c r="B326" s="42" t="s">
        <v>326</v>
      </c>
      <c r="C326" s="39">
        <v>3</v>
      </c>
      <c r="D326" s="44" t="str">
        <f>SEP!A71</f>
        <v>131</v>
      </c>
      <c r="E326" s="46">
        <f>ROUND(SEP!E71,2)</f>
        <v>0</v>
      </c>
      <c r="F326" s="41">
        <f>SEP!G71</f>
        <v>0.65</v>
      </c>
      <c r="G326" s="46">
        <f>ROUND(SEP!I71,2)</f>
        <v>0</v>
      </c>
      <c r="H326" s="46">
        <f>ROUND(SEP!K71,2)</f>
        <v>0</v>
      </c>
      <c r="I326" s="41">
        <f>SEP!M71</f>
        <v>0.1971</v>
      </c>
      <c r="J326" s="46">
        <f>ROUND(SEP!O71,2)</f>
        <v>0</v>
      </c>
      <c r="K326" s="46">
        <f>ROUND(SEP!Q71,2)</f>
        <v>0</v>
      </c>
      <c r="L326" s="63" t="s">
        <v>323</v>
      </c>
      <c r="M326" s="45" t="s">
        <v>294</v>
      </c>
    </row>
    <row r="327" spans="1:13" ht="12.75">
      <c r="A327" s="39">
        <v>2013</v>
      </c>
      <c r="B327" s="42" t="s">
        <v>326</v>
      </c>
      <c r="C327" s="39">
        <v>3</v>
      </c>
      <c r="D327" s="44" t="str">
        <f>SEP!A72</f>
        <v>133</v>
      </c>
      <c r="E327" s="46">
        <f>ROUND(SEP!E72,2)</f>
        <v>0</v>
      </c>
      <c r="F327" s="41">
        <f>SEP!G72</f>
        <v>0.65</v>
      </c>
      <c r="G327" s="46">
        <f>ROUND(SEP!I72,2)</f>
        <v>0</v>
      </c>
      <c r="H327" s="46">
        <f>ROUND(SEP!K72,2)</f>
        <v>0</v>
      </c>
      <c r="I327" s="41">
        <f>SEP!M72</f>
        <v>0.3304</v>
      </c>
      <c r="J327" s="46">
        <f>ROUND(SEP!O72,2)</f>
        <v>0</v>
      </c>
      <c r="K327" s="46">
        <f>ROUND(SEP!Q72,2)</f>
        <v>0</v>
      </c>
      <c r="L327" s="63" t="s">
        <v>323</v>
      </c>
      <c r="M327" s="45" t="s">
        <v>294</v>
      </c>
    </row>
    <row r="328" spans="1:13" ht="12.75">
      <c r="A328" s="39">
        <v>2013</v>
      </c>
      <c r="B328" s="42" t="s">
        <v>326</v>
      </c>
      <c r="C328" s="39">
        <v>3</v>
      </c>
      <c r="D328" s="44" t="str">
        <f>SEP!A73</f>
        <v>135</v>
      </c>
      <c r="E328" s="46">
        <f>ROUND(SEP!E73,2)</f>
        <v>0</v>
      </c>
      <c r="F328" s="41">
        <f>SEP!G73</f>
        <v>0.65</v>
      </c>
      <c r="G328" s="46">
        <f>ROUND(SEP!I73,2)</f>
        <v>0</v>
      </c>
      <c r="H328" s="46">
        <f>ROUND(SEP!K73,2)</f>
        <v>0</v>
      </c>
      <c r="I328" s="41">
        <f>SEP!M73</f>
        <v>0.2686</v>
      </c>
      <c r="J328" s="46">
        <f>ROUND(SEP!O73,2)</f>
        <v>0</v>
      </c>
      <c r="K328" s="46">
        <f>ROUND(SEP!Q73,2)</f>
        <v>0</v>
      </c>
      <c r="L328" s="63" t="s">
        <v>323</v>
      </c>
      <c r="M328" s="45" t="s">
        <v>294</v>
      </c>
    </row>
    <row r="329" spans="1:13" ht="12.75">
      <c r="A329" s="39">
        <v>2013</v>
      </c>
      <c r="B329" s="42" t="s">
        <v>326</v>
      </c>
      <c r="C329" s="39">
        <v>3</v>
      </c>
      <c r="D329" s="44" t="str">
        <f>SEP!A74</f>
        <v>137</v>
      </c>
      <c r="E329" s="46">
        <f>ROUND(SEP!E74,2)</f>
        <v>0</v>
      </c>
      <c r="F329" s="41">
        <f>SEP!G74</f>
        <v>0.65</v>
      </c>
      <c r="G329" s="46">
        <f>ROUND(SEP!I74,2)</f>
        <v>0</v>
      </c>
      <c r="H329" s="46">
        <f>ROUND(SEP!K74,2)</f>
        <v>0</v>
      </c>
      <c r="I329" s="41">
        <f>SEP!M74</f>
        <v>0.4083</v>
      </c>
      <c r="J329" s="46">
        <f>ROUND(SEP!O74,2)</f>
        <v>0</v>
      </c>
      <c r="K329" s="46">
        <f>ROUND(SEP!Q74,2)</f>
        <v>0</v>
      </c>
      <c r="L329" s="63" t="s">
        <v>323</v>
      </c>
      <c r="M329" s="45" t="s">
        <v>294</v>
      </c>
    </row>
    <row r="330" spans="1:13" ht="12.75">
      <c r="A330" s="39">
        <v>2013</v>
      </c>
      <c r="B330" s="42" t="s">
        <v>326</v>
      </c>
      <c r="C330" s="39">
        <v>3</v>
      </c>
      <c r="D330" s="44" t="str">
        <f>SEP!A75</f>
        <v>139</v>
      </c>
      <c r="E330" s="46">
        <f>ROUND(SEP!E75,2)</f>
        <v>0</v>
      </c>
      <c r="F330" s="41">
        <f>SEP!G75</f>
        <v>0.65</v>
      </c>
      <c r="G330" s="46">
        <f>ROUND(SEP!I75,2)</f>
        <v>0</v>
      </c>
      <c r="H330" s="46">
        <f>ROUND(SEP!K75,2)</f>
        <v>0</v>
      </c>
      <c r="I330" s="41">
        <f>SEP!M75</f>
        <v>0.2865</v>
      </c>
      <c r="J330" s="46">
        <f>ROUND(SEP!O75,2)</f>
        <v>0</v>
      </c>
      <c r="K330" s="46">
        <f>ROUND(SEP!Q75,2)</f>
        <v>0</v>
      </c>
      <c r="L330" s="63" t="s">
        <v>323</v>
      </c>
      <c r="M330" s="45" t="s">
        <v>294</v>
      </c>
    </row>
    <row r="331" spans="1:13" ht="12.75">
      <c r="A331" s="39">
        <v>2013</v>
      </c>
      <c r="B331" s="42" t="s">
        <v>326</v>
      </c>
      <c r="C331" s="39">
        <v>3</v>
      </c>
      <c r="D331" s="44" t="str">
        <f>SEP!A76</f>
        <v>141</v>
      </c>
      <c r="E331" s="46">
        <f>ROUND(SEP!E76,2)</f>
        <v>0</v>
      </c>
      <c r="F331" s="41">
        <f>SEP!G76</f>
        <v>0.65</v>
      </c>
      <c r="G331" s="46">
        <f>ROUND(SEP!I76,2)</f>
        <v>0</v>
      </c>
      <c r="H331" s="46">
        <f>ROUND(SEP!K76,2)</f>
        <v>0</v>
      </c>
      <c r="I331" s="41">
        <f>SEP!M76</f>
        <v>0.2539</v>
      </c>
      <c r="J331" s="46">
        <f>ROUND(SEP!O76,2)</f>
        <v>0</v>
      </c>
      <c r="K331" s="46">
        <f>ROUND(SEP!Q76,2)</f>
        <v>0</v>
      </c>
      <c r="L331" s="63" t="s">
        <v>323</v>
      </c>
      <c r="M331" s="45" t="s">
        <v>294</v>
      </c>
    </row>
    <row r="332" spans="1:13" ht="12.75">
      <c r="A332" s="39">
        <v>2013</v>
      </c>
      <c r="B332" s="42" t="s">
        <v>326</v>
      </c>
      <c r="C332" s="39">
        <v>3</v>
      </c>
      <c r="D332" s="44" t="str">
        <f>SEP!A77</f>
        <v>143</v>
      </c>
      <c r="E332" s="46">
        <f>ROUND(SEP!E77,2)</f>
        <v>0</v>
      </c>
      <c r="F332" s="41">
        <f>SEP!G77</f>
        <v>0.65</v>
      </c>
      <c r="G332" s="46">
        <f>ROUND(SEP!I77,2)</f>
        <v>0</v>
      </c>
      <c r="H332" s="46">
        <f>ROUND(SEP!K77,2)</f>
        <v>0</v>
      </c>
      <c r="I332" s="41">
        <f>SEP!M77</f>
        <v>0.2355</v>
      </c>
      <c r="J332" s="46">
        <f>ROUND(SEP!O77,2)</f>
        <v>0</v>
      </c>
      <c r="K332" s="46">
        <f>ROUND(SEP!Q77,2)</f>
        <v>0</v>
      </c>
      <c r="L332" s="63" t="s">
        <v>323</v>
      </c>
      <c r="M332" s="45" t="s">
        <v>294</v>
      </c>
    </row>
    <row r="333" spans="1:13" ht="12.75">
      <c r="A333" s="39">
        <v>2013</v>
      </c>
      <c r="B333" s="42" t="s">
        <v>326</v>
      </c>
      <c r="C333" s="39">
        <v>3</v>
      </c>
      <c r="D333" s="44" t="str">
        <f>SEP!A78</f>
        <v>145</v>
      </c>
      <c r="E333" s="46">
        <f>ROUND(SEP!E78,2)</f>
        <v>0</v>
      </c>
      <c r="F333" s="41">
        <f>SEP!G78</f>
        <v>0.65</v>
      </c>
      <c r="G333" s="46">
        <f>ROUND(SEP!I78,2)</f>
        <v>0</v>
      </c>
      <c r="H333" s="46">
        <f>ROUND(SEP!K78,2)</f>
        <v>0</v>
      </c>
      <c r="I333" s="41">
        <f>SEP!M78</f>
        <v>0.4342</v>
      </c>
      <c r="J333" s="46">
        <f>ROUND(SEP!O78,2)</f>
        <v>0</v>
      </c>
      <c r="K333" s="46">
        <f>ROUND(SEP!Q78,2)</f>
        <v>0</v>
      </c>
      <c r="L333" s="63" t="s">
        <v>323</v>
      </c>
      <c r="M333" s="45" t="s">
        <v>294</v>
      </c>
    </row>
    <row r="334" spans="1:13" ht="12.75">
      <c r="A334" s="39">
        <v>2013</v>
      </c>
      <c r="B334" s="42" t="s">
        <v>326</v>
      </c>
      <c r="C334" s="39">
        <v>3</v>
      </c>
      <c r="D334" s="44" t="str">
        <f>SEP!A79</f>
        <v>147</v>
      </c>
      <c r="E334" s="46">
        <f>ROUND(SEP!E79,2)</f>
        <v>0</v>
      </c>
      <c r="F334" s="41">
        <f>SEP!G79</f>
        <v>0.65</v>
      </c>
      <c r="G334" s="46">
        <f>ROUND(SEP!I79,2)</f>
        <v>0</v>
      </c>
      <c r="H334" s="46">
        <f>ROUND(SEP!K79,2)</f>
        <v>0</v>
      </c>
      <c r="I334" s="41">
        <f>SEP!M79</f>
        <v>0.2232</v>
      </c>
      <c r="J334" s="46">
        <f>ROUND(SEP!O79,2)</f>
        <v>0</v>
      </c>
      <c r="K334" s="46">
        <f>ROUND(SEP!Q79,2)</f>
        <v>0</v>
      </c>
      <c r="L334" s="63" t="s">
        <v>323</v>
      </c>
      <c r="M334" s="45" t="s">
        <v>294</v>
      </c>
    </row>
    <row r="335" spans="1:13" ht="12.75">
      <c r="A335" s="39">
        <v>2013</v>
      </c>
      <c r="B335" s="42" t="s">
        <v>326</v>
      </c>
      <c r="C335" s="39">
        <v>3</v>
      </c>
      <c r="D335" s="44" t="str">
        <f>SEP!A80</f>
        <v>149</v>
      </c>
      <c r="E335" s="46">
        <f>ROUND(SEP!E80,2)</f>
        <v>0</v>
      </c>
      <c r="F335" s="41">
        <f>SEP!G80</f>
        <v>0.65</v>
      </c>
      <c r="G335" s="46">
        <f>ROUND(SEP!I80,2)</f>
        <v>0</v>
      </c>
      <c r="H335" s="46">
        <f>ROUND(SEP!K80,2)</f>
        <v>0</v>
      </c>
      <c r="I335" s="41">
        <f>SEP!M80</f>
        <v>0.3716</v>
      </c>
      <c r="J335" s="46">
        <f>ROUND(SEP!O80,2)</f>
        <v>0</v>
      </c>
      <c r="K335" s="46">
        <f>ROUND(SEP!Q80,2)</f>
        <v>0</v>
      </c>
      <c r="L335" s="63" t="s">
        <v>323</v>
      </c>
      <c r="M335" s="45" t="s">
        <v>294</v>
      </c>
    </row>
    <row r="336" spans="1:13" ht="12.75">
      <c r="A336" s="39">
        <v>2013</v>
      </c>
      <c r="B336" s="42" t="s">
        <v>326</v>
      </c>
      <c r="C336" s="39">
        <v>3</v>
      </c>
      <c r="D336" s="44" t="str">
        <f>SEP!A81</f>
        <v>153</v>
      </c>
      <c r="E336" s="46">
        <f>ROUND(SEP!E81,2)</f>
        <v>0</v>
      </c>
      <c r="F336" s="41">
        <f>SEP!G81</f>
        <v>0.65</v>
      </c>
      <c r="G336" s="46">
        <f>ROUND(SEP!I81,2)</f>
        <v>0</v>
      </c>
      <c r="H336" s="46">
        <f>ROUND(SEP!K81,2)</f>
        <v>0</v>
      </c>
      <c r="I336" s="41">
        <f>SEP!M81</f>
        <v>0.3414</v>
      </c>
      <c r="J336" s="46">
        <f>ROUND(SEP!O81,2)</f>
        <v>0</v>
      </c>
      <c r="K336" s="46">
        <f>ROUND(SEP!Q81,2)</f>
        <v>0</v>
      </c>
      <c r="L336" s="63" t="s">
        <v>323</v>
      </c>
      <c r="M336" s="45" t="s">
        <v>294</v>
      </c>
    </row>
    <row r="337" spans="1:13" ht="12.75">
      <c r="A337" s="39">
        <v>2013</v>
      </c>
      <c r="B337" s="42" t="s">
        <v>326</v>
      </c>
      <c r="C337" s="39">
        <v>3</v>
      </c>
      <c r="D337" s="44" t="str">
        <f>SEP!A82</f>
        <v>155</v>
      </c>
      <c r="E337" s="46">
        <f>ROUND(SEP!E82,2)</f>
        <v>0</v>
      </c>
      <c r="F337" s="41">
        <f>SEP!G82</f>
        <v>0.65</v>
      </c>
      <c r="G337" s="46">
        <f>ROUND(SEP!I82,2)</f>
        <v>0</v>
      </c>
      <c r="H337" s="46">
        <f>ROUND(SEP!K82,2)</f>
        <v>0</v>
      </c>
      <c r="I337" s="41">
        <f>SEP!M82</f>
        <v>0.2923</v>
      </c>
      <c r="J337" s="46">
        <f>ROUND(SEP!O82,2)</f>
        <v>0</v>
      </c>
      <c r="K337" s="46">
        <f>ROUND(SEP!Q82,2)</f>
        <v>0</v>
      </c>
      <c r="L337" s="63" t="s">
        <v>323</v>
      </c>
      <c r="M337" s="45" t="s">
        <v>294</v>
      </c>
    </row>
    <row r="338" spans="1:13" ht="12.75">
      <c r="A338" s="39">
        <v>2013</v>
      </c>
      <c r="B338" s="42" t="s">
        <v>326</v>
      </c>
      <c r="C338" s="39">
        <v>3</v>
      </c>
      <c r="D338" s="44" t="str">
        <f>SEP!A83</f>
        <v>157</v>
      </c>
      <c r="E338" s="46">
        <f>ROUND(SEP!E83,2)</f>
        <v>0</v>
      </c>
      <c r="F338" s="41">
        <f>SEP!G83</f>
        <v>0.65</v>
      </c>
      <c r="G338" s="46">
        <f>ROUND(SEP!I83,2)</f>
        <v>0</v>
      </c>
      <c r="H338" s="46">
        <f>ROUND(SEP!K83,2)</f>
        <v>0</v>
      </c>
      <c r="I338" s="41">
        <f>SEP!M83</f>
        <v>0.4199</v>
      </c>
      <c r="J338" s="46">
        <f>ROUND(SEP!O83,2)</f>
        <v>0</v>
      </c>
      <c r="K338" s="46">
        <f>ROUND(SEP!Q83,2)</f>
        <v>0</v>
      </c>
      <c r="L338" s="63" t="s">
        <v>323</v>
      </c>
      <c r="M338" s="45" t="s">
        <v>294</v>
      </c>
    </row>
    <row r="339" spans="1:13" ht="12.75">
      <c r="A339" s="39">
        <v>2013</v>
      </c>
      <c r="B339" s="42" t="s">
        <v>326</v>
      </c>
      <c r="C339" s="39">
        <v>3</v>
      </c>
      <c r="D339" s="44" t="str">
        <f>SEP!A84</f>
        <v>159</v>
      </c>
      <c r="E339" s="46">
        <f>ROUND(SEP!E84,2)</f>
        <v>0</v>
      </c>
      <c r="F339" s="41">
        <f>SEP!G84</f>
        <v>0.65</v>
      </c>
      <c r="G339" s="46">
        <f>ROUND(SEP!I84,2)</f>
        <v>0</v>
      </c>
      <c r="H339" s="46">
        <f>ROUND(SEP!K84,2)</f>
        <v>0</v>
      </c>
      <c r="I339" s="41">
        <f>SEP!M84</f>
        <v>0.3227</v>
      </c>
      <c r="J339" s="46">
        <f>ROUND(SEP!O84,2)</f>
        <v>0</v>
      </c>
      <c r="K339" s="46">
        <f>ROUND(SEP!Q84,2)</f>
        <v>0</v>
      </c>
      <c r="L339" s="63" t="s">
        <v>323</v>
      </c>
      <c r="M339" s="45" t="s">
        <v>294</v>
      </c>
    </row>
    <row r="340" spans="1:13" ht="12.75">
      <c r="A340" s="39">
        <v>2013</v>
      </c>
      <c r="B340" s="42" t="s">
        <v>326</v>
      </c>
      <c r="C340" s="39">
        <v>3</v>
      </c>
      <c r="D340" s="44" t="str">
        <f>SEP!A85</f>
        <v>161</v>
      </c>
      <c r="E340" s="46">
        <f>ROUND(SEP!E85,2)</f>
        <v>0</v>
      </c>
      <c r="F340" s="41">
        <f>SEP!G85</f>
        <v>0.65</v>
      </c>
      <c r="G340" s="46">
        <f>ROUND(SEP!I85,2)</f>
        <v>0</v>
      </c>
      <c r="H340" s="46">
        <f>ROUND(SEP!K85,2)</f>
        <v>0</v>
      </c>
      <c r="I340" s="41">
        <f>SEP!M85</f>
        <v>0.4397</v>
      </c>
      <c r="J340" s="46">
        <f>ROUND(SEP!O85,2)</f>
        <v>0</v>
      </c>
      <c r="K340" s="46">
        <f>ROUND(SEP!Q85,2)</f>
        <v>0</v>
      </c>
      <c r="L340" s="63" t="s">
        <v>323</v>
      </c>
      <c r="M340" s="45" t="s">
        <v>294</v>
      </c>
    </row>
    <row r="341" spans="1:13" ht="12.75">
      <c r="A341" s="39">
        <v>2013</v>
      </c>
      <c r="B341" s="42" t="s">
        <v>326</v>
      </c>
      <c r="C341" s="39">
        <v>3</v>
      </c>
      <c r="D341" s="44" t="str">
        <f>SEP!A86</f>
        <v>163</v>
      </c>
      <c r="E341" s="46">
        <f>ROUND(SEP!E86,2)</f>
        <v>326.5</v>
      </c>
      <c r="F341" s="41">
        <f>SEP!G86</f>
        <v>0.65</v>
      </c>
      <c r="G341" s="46">
        <f>ROUND(SEP!I86,2)</f>
        <v>212.23</v>
      </c>
      <c r="H341" s="46">
        <f>ROUND(SEP!K86,2)</f>
        <v>114.28</v>
      </c>
      <c r="I341" s="41">
        <f>SEP!M86</f>
        <v>0.2336</v>
      </c>
      <c r="J341" s="46">
        <f>ROUND(SEP!O86,2)</f>
        <v>26.69</v>
      </c>
      <c r="K341" s="46">
        <f>ROUND(SEP!Q86,2)</f>
        <v>87.58</v>
      </c>
      <c r="L341" s="63" t="s">
        <v>323</v>
      </c>
      <c r="M341" s="45" t="s">
        <v>294</v>
      </c>
    </row>
    <row r="342" spans="1:13" ht="12.75">
      <c r="A342" s="39">
        <v>2013</v>
      </c>
      <c r="B342" s="42" t="s">
        <v>326</v>
      </c>
      <c r="C342" s="39">
        <v>3</v>
      </c>
      <c r="D342" s="44" t="str">
        <f>SEP!A87</f>
        <v>165</v>
      </c>
      <c r="E342" s="46">
        <f>ROUND(SEP!E87,2)</f>
        <v>0</v>
      </c>
      <c r="F342" s="41">
        <f>SEP!G87</f>
        <v>0.65</v>
      </c>
      <c r="G342" s="46">
        <f>ROUND(SEP!I87,2)</f>
        <v>0</v>
      </c>
      <c r="H342" s="46">
        <f>ROUND(SEP!K87,2)</f>
        <v>0</v>
      </c>
      <c r="I342" s="41">
        <f>SEP!M87</f>
        <v>0.3445</v>
      </c>
      <c r="J342" s="46">
        <f>ROUND(SEP!O87,2)</f>
        <v>0</v>
      </c>
      <c r="K342" s="46">
        <f>ROUND(SEP!Q87,2)</f>
        <v>0</v>
      </c>
      <c r="L342" s="63" t="s">
        <v>323</v>
      </c>
      <c r="M342" s="45" t="s">
        <v>294</v>
      </c>
    </row>
    <row r="343" spans="1:13" ht="12.75">
      <c r="A343" s="39">
        <v>2013</v>
      </c>
      <c r="B343" s="42" t="s">
        <v>326</v>
      </c>
      <c r="C343" s="39">
        <v>3</v>
      </c>
      <c r="D343" s="44" t="str">
        <f>SEP!A88</f>
        <v>167</v>
      </c>
      <c r="E343" s="46">
        <f>ROUND(SEP!E88,2)</f>
        <v>0</v>
      </c>
      <c r="F343" s="41">
        <f>SEP!G88</f>
        <v>0.65</v>
      </c>
      <c r="G343" s="46">
        <f>ROUND(SEP!I88,2)</f>
        <v>0</v>
      </c>
      <c r="H343" s="46">
        <f>ROUND(SEP!K88,2)</f>
        <v>0</v>
      </c>
      <c r="I343" s="41">
        <f>SEP!M88</f>
        <v>0.1894</v>
      </c>
      <c r="J343" s="46">
        <f>ROUND(SEP!O88,2)</f>
        <v>0</v>
      </c>
      <c r="K343" s="46">
        <f>ROUND(SEP!Q88,2)</f>
        <v>0</v>
      </c>
      <c r="L343" s="63" t="s">
        <v>323</v>
      </c>
      <c r="M343" s="45" t="s">
        <v>294</v>
      </c>
    </row>
    <row r="344" spans="1:13" ht="12.75">
      <c r="A344" s="39">
        <v>2013</v>
      </c>
      <c r="B344" s="42" t="s">
        <v>326</v>
      </c>
      <c r="C344" s="39">
        <v>3</v>
      </c>
      <c r="D344" s="44" t="str">
        <f>SEP!A89</f>
        <v>169</v>
      </c>
      <c r="E344" s="46">
        <f>ROUND(SEP!E89,2)</f>
        <v>0</v>
      </c>
      <c r="F344" s="41">
        <f>SEP!G89</f>
        <v>0.65</v>
      </c>
      <c r="G344" s="46">
        <f>ROUND(SEP!I89,2)</f>
        <v>0</v>
      </c>
      <c r="H344" s="46">
        <f>ROUND(SEP!K89,2)</f>
        <v>0</v>
      </c>
      <c r="I344" s="41">
        <f>SEP!M89</f>
        <v>0.3154</v>
      </c>
      <c r="J344" s="46">
        <f>ROUND(SEP!O89,2)</f>
        <v>0</v>
      </c>
      <c r="K344" s="46">
        <f>ROUND(SEP!Q89,2)</f>
        <v>0</v>
      </c>
      <c r="L344" s="63" t="s">
        <v>323</v>
      </c>
      <c r="M344" s="45" t="s">
        <v>294</v>
      </c>
    </row>
    <row r="345" spans="1:13" ht="12.75">
      <c r="A345" s="39">
        <v>2013</v>
      </c>
      <c r="B345" s="42" t="s">
        <v>326</v>
      </c>
      <c r="C345" s="39">
        <v>3</v>
      </c>
      <c r="D345" s="44" t="str">
        <f>SEP!A90</f>
        <v>171</v>
      </c>
      <c r="E345" s="46">
        <f>ROUND(SEP!E90,2)</f>
        <v>0</v>
      </c>
      <c r="F345" s="41">
        <f>SEP!G90</f>
        <v>0.65</v>
      </c>
      <c r="G345" s="46">
        <f>ROUND(SEP!I90,2)</f>
        <v>0</v>
      </c>
      <c r="H345" s="46">
        <f>ROUND(SEP!K90,2)</f>
        <v>0</v>
      </c>
      <c r="I345" s="41">
        <f>SEP!M90</f>
        <v>0.3517</v>
      </c>
      <c r="J345" s="46">
        <f>ROUND(SEP!O90,2)</f>
        <v>0</v>
      </c>
      <c r="K345" s="46">
        <f>ROUND(SEP!Q90,2)</f>
        <v>0</v>
      </c>
      <c r="L345" s="63" t="s">
        <v>323</v>
      </c>
      <c r="M345" s="45" t="s">
        <v>294</v>
      </c>
    </row>
    <row r="346" spans="1:13" ht="12.75">
      <c r="A346" s="39">
        <v>2013</v>
      </c>
      <c r="B346" s="42" t="s">
        <v>326</v>
      </c>
      <c r="C346" s="39">
        <v>3</v>
      </c>
      <c r="D346" s="44" t="str">
        <f>SEP!A91</f>
        <v>173</v>
      </c>
      <c r="E346" s="46">
        <f>ROUND(SEP!E91,2)</f>
        <v>0</v>
      </c>
      <c r="F346" s="41">
        <f>SEP!G91</f>
        <v>0.65</v>
      </c>
      <c r="G346" s="46">
        <f>ROUND(SEP!I91,2)</f>
        <v>0</v>
      </c>
      <c r="H346" s="46">
        <f>ROUND(SEP!K91,2)</f>
        <v>0</v>
      </c>
      <c r="I346" s="41">
        <f>SEP!M91</f>
        <v>0.2337</v>
      </c>
      <c r="J346" s="46">
        <f>ROUND(SEP!O91,2)</f>
        <v>0</v>
      </c>
      <c r="K346" s="46">
        <f>ROUND(SEP!Q91,2)</f>
        <v>0</v>
      </c>
      <c r="L346" s="63" t="s">
        <v>323</v>
      </c>
      <c r="M346" s="45" t="s">
        <v>294</v>
      </c>
    </row>
    <row r="347" spans="1:13" ht="12.75">
      <c r="A347" s="39">
        <v>2013</v>
      </c>
      <c r="B347" s="42" t="s">
        <v>326</v>
      </c>
      <c r="C347" s="39">
        <v>3</v>
      </c>
      <c r="D347" s="44" t="str">
        <f>SEP!A92</f>
        <v>175</v>
      </c>
      <c r="E347" s="46">
        <f>ROUND(SEP!E92,2)</f>
        <v>0</v>
      </c>
      <c r="F347" s="41">
        <f>SEP!G92</f>
        <v>0.65</v>
      </c>
      <c r="G347" s="46">
        <f>ROUND(SEP!I92,2)</f>
        <v>0</v>
      </c>
      <c r="H347" s="46">
        <f>ROUND(SEP!K92,2)</f>
        <v>0</v>
      </c>
      <c r="I347" s="41">
        <f>SEP!M92</f>
        <v>0.323</v>
      </c>
      <c r="J347" s="46">
        <f>ROUND(SEP!O92,2)</f>
        <v>0</v>
      </c>
      <c r="K347" s="46">
        <f>ROUND(SEP!Q92,2)</f>
        <v>0</v>
      </c>
      <c r="L347" s="63" t="s">
        <v>323</v>
      </c>
      <c r="M347" s="45" t="s">
        <v>294</v>
      </c>
    </row>
    <row r="348" spans="1:13" ht="12.75">
      <c r="A348" s="39">
        <v>2013</v>
      </c>
      <c r="B348" s="42" t="s">
        <v>326</v>
      </c>
      <c r="C348" s="39">
        <v>3</v>
      </c>
      <c r="D348" s="44" t="str">
        <f>SEP!A93</f>
        <v>177</v>
      </c>
      <c r="E348" s="46">
        <f>ROUND(SEP!E93,2)</f>
        <v>326.5</v>
      </c>
      <c r="F348" s="41">
        <f>SEP!G93</f>
        <v>0.65</v>
      </c>
      <c r="G348" s="46">
        <f>ROUND(SEP!I93,2)</f>
        <v>212.23</v>
      </c>
      <c r="H348" s="46">
        <f>ROUND(SEP!K93,2)</f>
        <v>114.28</v>
      </c>
      <c r="I348" s="41">
        <f>SEP!M93</f>
        <v>0.4588</v>
      </c>
      <c r="J348" s="46">
        <f>ROUND(SEP!O93,2)</f>
        <v>52.43</v>
      </c>
      <c r="K348" s="46">
        <f>ROUND(SEP!Q93,2)</f>
        <v>61.85</v>
      </c>
      <c r="L348" s="63" t="s">
        <v>323</v>
      </c>
      <c r="M348" s="45" t="s">
        <v>294</v>
      </c>
    </row>
    <row r="349" spans="1:13" ht="12.75">
      <c r="A349" s="39">
        <v>2013</v>
      </c>
      <c r="B349" s="42" t="s">
        <v>326</v>
      </c>
      <c r="C349" s="39">
        <v>3</v>
      </c>
      <c r="D349" s="44" t="str">
        <f>SEP!A94</f>
        <v>179</v>
      </c>
      <c r="E349" s="46">
        <f>ROUND(SEP!E94,2)</f>
        <v>0</v>
      </c>
      <c r="F349" s="41">
        <f>SEP!G94</f>
        <v>0.65</v>
      </c>
      <c r="G349" s="46">
        <f>ROUND(SEP!I94,2)</f>
        <v>0</v>
      </c>
      <c r="H349" s="46">
        <f>ROUND(SEP!K94,2)</f>
        <v>0</v>
      </c>
      <c r="I349" s="41">
        <f>SEP!M94</f>
        <v>0.4439</v>
      </c>
      <c r="J349" s="46">
        <f>ROUND(SEP!O94,2)</f>
        <v>0</v>
      </c>
      <c r="K349" s="46">
        <f>ROUND(SEP!Q94,2)</f>
        <v>0</v>
      </c>
      <c r="L349" s="63" t="s">
        <v>323</v>
      </c>
      <c r="M349" s="45" t="s">
        <v>294</v>
      </c>
    </row>
    <row r="350" spans="1:13" ht="12.75">
      <c r="A350" s="39">
        <v>2013</v>
      </c>
      <c r="B350" s="42" t="s">
        <v>326</v>
      </c>
      <c r="C350" s="39">
        <v>3</v>
      </c>
      <c r="D350" s="44" t="str">
        <f>SEP!A95</f>
        <v>181</v>
      </c>
      <c r="E350" s="46">
        <f>ROUND(SEP!E95,2)</f>
        <v>0</v>
      </c>
      <c r="F350" s="41">
        <f>SEP!G95</f>
        <v>0.65</v>
      </c>
      <c r="G350" s="46">
        <f>ROUND(SEP!I95,2)</f>
        <v>0</v>
      </c>
      <c r="H350" s="46">
        <f>ROUND(SEP!K95,2)</f>
        <v>0</v>
      </c>
      <c r="I350" s="41">
        <f>SEP!M95</f>
        <v>0.3979</v>
      </c>
      <c r="J350" s="46">
        <f>ROUND(SEP!O95,2)</f>
        <v>0</v>
      </c>
      <c r="K350" s="46">
        <f>ROUND(SEP!Q95,2)</f>
        <v>0</v>
      </c>
      <c r="L350" s="63" t="s">
        <v>323</v>
      </c>
      <c r="M350" s="45" t="s">
        <v>294</v>
      </c>
    </row>
    <row r="351" spans="1:13" ht="12.75">
      <c r="A351" s="39">
        <v>2013</v>
      </c>
      <c r="B351" s="42" t="s">
        <v>326</v>
      </c>
      <c r="C351" s="39">
        <v>3</v>
      </c>
      <c r="D351" s="44" t="str">
        <f>SEP!A96</f>
        <v>183</v>
      </c>
      <c r="E351" s="46">
        <f>ROUND(SEP!E96,2)</f>
        <v>0</v>
      </c>
      <c r="F351" s="41">
        <f>SEP!G96</f>
        <v>0.65</v>
      </c>
      <c r="G351" s="46">
        <f>ROUND(SEP!I96,2)</f>
        <v>0</v>
      </c>
      <c r="H351" s="46">
        <f>ROUND(SEP!K96,2)</f>
        <v>0</v>
      </c>
      <c r="I351" s="41">
        <f>SEP!M96</f>
        <v>0.2387</v>
      </c>
      <c r="J351" s="46">
        <f>ROUND(SEP!O96,2)</f>
        <v>0</v>
      </c>
      <c r="K351" s="46">
        <f>ROUND(SEP!Q96,2)</f>
        <v>0</v>
      </c>
      <c r="L351" s="63" t="s">
        <v>323</v>
      </c>
      <c r="M351" s="45" t="s">
        <v>294</v>
      </c>
    </row>
    <row r="352" spans="1:13" ht="12.75">
      <c r="A352" s="39">
        <v>2013</v>
      </c>
      <c r="B352" s="42" t="s">
        <v>326</v>
      </c>
      <c r="C352" s="39">
        <v>3</v>
      </c>
      <c r="D352" s="44" t="str">
        <f>SEP!A97</f>
        <v>185</v>
      </c>
      <c r="E352" s="46">
        <f>ROUND(SEP!E97,2)</f>
        <v>0</v>
      </c>
      <c r="F352" s="41">
        <f>SEP!G97</f>
        <v>0.65</v>
      </c>
      <c r="G352" s="46">
        <f>ROUND(SEP!I97,2)</f>
        <v>0</v>
      </c>
      <c r="H352" s="46">
        <f>ROUND(SEP!K97,2)</f>
        <v>0</v>
      </c>
      <c r="I352" s="41">
        <f>SEP!M97</f>
        <v>0.2455</v>
      </c>
      <c r="J352" s="46">
        <f>ROUND(SEP!O97,2)</f>
        <v>0</v>
      </c>
      <c r="K352" s="46">
        <f>ROUND(SEP!Q97,2)</f>
        <v>0</v>
      </c>
      <c r="L352" s="63" t="s">
        <v>323</v>
      </c>
      <c r="M352" s="45" t="s">
        <v>294</v>
      </c>
    </row>
    <row r="353" spans="1:13" ht="12.75">
      <c r="A353" s="39">
        <v>2013</v>
      </c>
      <c r="B353" s="42" t="s">
        <v>326</v>
      </c>
      <c r="C353" s="39">
        <v>3</v>
      </c>
      <c r="D353" s="44" t="str">
        <f>SEP!A98</f>
        <v>187</v>
      </c>
      <c r="E353" s="46">
        <f>ROUND(SEP!E98,2)</f>
        <v>0</v>
      </c>
      <c r="F353" s="41">
        <f>SEP!G98</f>
        <v>0.65</v>
      </c>
      <c r="G353" s="46">
        <f>ROUND(SEP!I98,2)</f>
        <v>0</v>
      </c>
      <c r="H353" s="46">
        <f>ROUND(SEP!K98,2)</f>
        <v>0</v>
      </c>
      <c r="I353" s="41">
        <f>SEP!M98</f>
        <v>0.3853</v>
      </c>
      <c r="J353" s="46">
        <f>ROUND(SEP!O98,2)</f>
        <v>0</v>
      </c>
      <c r="K353" s="46">
        <f>ROUND(SEP!Q98,2)</f>
        <v>0</v>
      </c>
      <c r="L353" s="63" t="s">
        <v>323</v>
      </c>
      <c r="M353" s="45" t="s">
        <v>294</v>
      </c>
    </row>
    <row r="354" spans="1:13" ht="12.75">
      <c r="A354" s="39">
        <v>2013</v>
      </c>
      <c r="B354" s="42" t="s">
        <v>326</v>
      </c>
      <c r="C354" s="39">
        <v>3</v>
      </c>
      <c r="D354" s="44" t="str">
        <f>SEP!A99</f>
        <v>191</v>
      </c>
      <c r="E354" s="46">
        <f>ROUND(SEP!E99,2)</f>
        <v>0</v>
      </c>
      <c r="F354" s="41">
        <f>SEP!G99</f>
        <v>0.65</v>
      </c>
      <c r="G354" s="46">
        <f>ROUND(SEP!I99,2)</f>
        <v>0</v>
      </c>
      <c r="H354" s="46">
        <f>ROUND(SEP!K99,2)</f>
        <v>0</v>
      </c>
      <c r="I354" s="41">
        <f>SEP!M99</f>
        <v>0.276</v>
      </c>
      <c r="J354" s="46">
        <f>ROUND(SEP!O99,2)</f>
        <v>0</v>
      </c>
      <c r="K354" s="46">
        <f>ROUND(SEP!Q99,2)</f>
        <v>0</v>
      </c>
      <c r="L354" s="63" t="s">
        <v>323</v>
      </c>
      <c r="M354" s="45" t="s">
        <v>294</v>
      </c>
    </row>
    <row r="355" spans="1:13" ht="12.75">
      <c r="A355" s="39">
        <v>2013</v>
      </c>
      <c r="B355" s="42" t="s">
        <v>326</v>
      </c>
      <c r="C355" s="39">
        <v>3</v>
      </c>
      <c r="D355" s="44" t="str">
        <f>SEP!A100</f>
        <v>193</v>
      </c>
      <c r="E355" s="46">
        <f>ROUND(SEP!E100,2)</f>
        <v>0</v>
      </c>
      <c r="F355" s="41">
        <f>SEP!G100</f>
        <v>0.65</v>
      </c>
      <c r="G355" s="46">
        <f>ROUND(SEP!I100,2)</f>
        <v>0</v>
      </c>
      <c r="H355" s="46">
        <f>ROUND(SEP!K100,2)</f>
        <v>0</v>
      </c>
      <c r="I355" s="41">
        <f>SEP!M100</f>
        <v>0.3025</v>
      </c>
      <c r="J355" s="46">
        <f>ROUND(SEP!O100,2)</f>
        <v>0</v>
      </c>
      <c r="K355" s="46">
        <f>ROUND(SEP!Q100,2)</f>
        <v>0</v>
      </c>
      <c r="L355" s="63" t="s">
        <v>323</v>
      </c>
      <c r="M355" s="45" t="s">
        <v>294</v>
      </c>
    </row>
    <row r="356" spans="1:13" ht="12.75">
      <c r="A356" s="39">
        <v>2013</v>
      </c>
      <c r="B356" s="42" t="s">
        <v>326</v>
      </c>
      <c r="C356" s="39">
        <v>3</v>
      </c>
      <c r="D356" s="44" t="str">
        <f>SEP!A101</f>
        <v>195</v>
      </c>
      <c r="E356" s="46">
        <f>ROUND(SEP!E101,2)</f>
        <v>0</v>
      </c>
      <c r="F356" s="41">
        <f>SEP!G101</f>
        <v>0.65</v>
      </c>
      <c r="G356" s="46">
        <f>ROUND(SEP!I101,2)</f>
        <v>0</v>
      </c>
      <c r="H356" s="46">
        <f>ROUND(SEP!K101,2)</f>
        <v>0</v>
      </c>
      <c r="I356" s="41">
        <f>SEP!M101</f>
        <v>0.2755</v>
      </c>
      <c r="J356" s="46">
        <f>ROUND(SEP!O101,2)</f>
        <v>0</v>
      </c>
      <c r="K356" s="46">
        <f>ROUND(SEP!Q101,2)</f>
        <v>0</v>
      </c>
      <c r="L356" s="63" t="s">
        <v>323</v>
      </c>
      <c r="M356" s="45" t="s">
        <v>294</v>
      </c>
    </row>
    <row r="357" spans="1:13" ht="12.75">
      <c r="A357" s="39">
        <v>2013</v>
      </c>
      <c r="B357" s="42" t="s">
        <v>326</v>
      </c>
      <c r="C357" s="39">
        <v>3</v>
      </c>
      <c r="D357" s="44" t="str">
        <f>SEP!A102</f>
        <v>197</v>
      </c>
      <c r="E357" s="46">
        <f>ROUND(SEP!E102,2)</f>
        <v>0</v>
      </c>
      <c r="F357" s="41">
        <f>SEP!G102</f>
        <v>0.65</v>
      </c>
      <c r="G357" s="46">
        <f>ROUND(SEP!I102,2)</f>
        <v>0</v>
      </c>
      <c r="H357" s="46">
        <f>ROUND(SEP!K102,2)</f>
        <v>0</v>
      </c>
      <c r="I357" s="41">
        <f>SEP!M102</f>
        <v>0.2708</v>
      </c>
      <c r="J357" s="46">
        <f>ROUND(SEP!O102,2)</f>
        <v>0</v>
      </c>
      <c r="K357" s="46">
        <f>ROUND(SEP!Q102,2)</f>
        <v>0</v>
      </c>
      <c r="L357" s="63" t="s">
        <v>323</v>
      </c>
      <c r="M357" s="45" t="s">
        <v>294</v>
      </c>
    </row>
    <row r="358" spans="1:13" ht="12.75">
      <c r="A358" s="39">
        <v>2013</v>
      </c>
      <c r="B358" s="42" t="s">
        <v>326</v>
      </c>
      <c r="C358" s="39">
        <v>3</v>
      </c>
      <c r="D358" s="44" t="str">
        <f>SEP!A103</f>
        <v>199</v>
      </c>
      <c r="E358" s="46">
        <f>ROUND(SEP!E103,2)</f>
        <v>0</v>
      </c>
      <c r="F358" s="41">
        <f>SEP!G103</f>
        <v>0.65</v>
      </c>
      <c r="G358" s="46">
        <f>ROUND(SEP!I103,2)</f>
        <v>0</v>
      </c>
      <c r="H358" s="46">
        <f>ROUND(SEP!K103,2)</f>
        <v>0</v>
      </c>
      <c r="I358" s="41">
        <f>SEP!M103</f>
        <v>0.3888</v>
      </c>
      <c r="J358" s="46">
        <f>ROUND(SEP!O103,2)</f>
        <v>0</v>
      </c>
      <c r="K358" s="46">
        <f>ROUND(SEP!Q103,2)</f>
        <v>0</v>
      </c>
      <c r="L358" s="63" t="s">
        <v>323</v>
      </c>
      <c r="M358" s="45" t="s">
        <v>294</v>
      </c>
    </row>
    <row r="359" spans="1:13" ht="12.75">
      <c r="A359" s="39">
        <v>2013</v>
      </c>
      <c r="B359" s="42" t="s">
        <v>326</v>
      </c>
      <c r="C359" s="39">
        <v>3</v>
      </c>
      <c r="D359" s="44" t="str">
        <f>SEP!A104</f>
        <v>510</v>
      </c>
      <c r="E359" s="46">
        <f>ROUND(SEP!E104,2)</f>
        <v>0</v>
      </c>
      <c r="F359" s="41">
        <f>SEP!G104</f>
        <v>0.65</v>
      </c>
      <c r="G359" s="46">
        <f>ROUND(SEP!I104,2)</f>
        <v>0</v>
      </c>
      <c r="H359" s="46">
        <f>ROUND(SEP!K104,2)</f>
        <v>0</v>
      </c>
      <c r="I359" s="41">
        <f>SEP!M104</f>
        <v>0.5309</v>
      </c>
      <c r="J359" s="46">
        <f>ROUND(SEP!O104,2)</f>
        <v>0</v>
      </c>
      <c r="K359" s="46">
        <f>ROUND(SEP!Q104,2)</f>
        <v>0</v>
      </c>
      <c r="L359" s="63" t="s">
        <v>323</v>
      </c>
      <c r="M359" s="45" t="s">
        <v>294</v>
      </c>
    </row>
    <row r="360" spans="1:13" ht="12.75">
      <c r="A360" s="39">
        <v>2013</v>
      </c>
      <c r="B360" s="42" t="s">
        <v>326</v>
      </c>
      <c r="C360" s="39">
        <v>3</v>
      </c>
      <c r="D360" s="44" t="str">
        <f>SEP!A105</f>
        <v>515</v>
      </c>
      <c r="E360" s="46">
        <f>ROUND(SEP!E105,2)</f>
        <v>0</v>
      </c>
      <c r="F360" s="41">
        <f>SEP!G105</f>
        <v>0.65</v>
      </c>
      <c r="G360" s="46">
        <f>ROUND(SEP!I105,2)</f>
        <v>0</v>
      </c>
      <c r="H360" s="46">
        <f>ROUND(SEP!K105,2)</f>
        <v>0</v>
      </c>
      <c r="I360" s="41">
        <f>SEP!M105</f>
        <v>0.255</v>
      </c>
      <c r="J360" s="46">
        <f>ROUND(SEP!O105,2)</f>
        <v>0</v>
      </c>
      <c r="K360" s="46">
        <f>ROUND(SEP!Q105,2)</f>
        <v>0</v>
      </c>
      <c r="L360" s="63" t="s">
        <v>323</v>
      </c>
      <c r="M360" s="45" t="s">
        <v>294</v>
      </c>
    </row>
    <row r="361" spans="1:13" ht="12.75">
      <c r="A361" s="39">
        <v>2013</v>
      </c>
      <c r="B361" s="42" t="s">
        <v>326</v>
      </c>
      <c r="C361" s="39">
        <v>3</v>
      </c>
      <c r="D361" s="44" t="str">
        <f>SEP!A106</f>
        <v>520</v>
      </c>
      <c r="E361" s="46">
        <f>ROUND(SEP!E106,2)</f>
        <v>0</v>
      </c>
      <c r="F361" s="41">
        <f>SEP!G106</f>
        <v>0.65</v>
      </c>
      <c r="G361" s="46">
        <f>ROUND(SEP!I106,2)</f>
        <v>0</v>
      </c>
      <c r="H361" s="46">
        <f>ROUND(SEP!K106,2)</f>
        <v>0</v>
      </c>
      <c r="I361" s="41">
        <f>SEP!M106</f>
        <v>0.2547</v>
      </c>
      <c r="J361" s="46">
        <f>ROUND(SEP!O106,2)</f>
        <v>0</v>
      </c>
      <c r="K361" s="46">
        <f>ROUND(SEP!Q106,2)</f>
        <v>0</v>
      </c>
      <c r="L361" s="63" t="s">
        <v>323</v>
      </c>
      <c r="M361" s="45" t="s">
        <v>294</v>
      </c>
    </row>
    <row r="362" spans="1:13" ht="12.75">
      <c r="A362" s="39">
        <v>2013</v>
      </c>
      <c r="B362" s="42" t="s">
        <v>326</v>
      </c>
      <c r="C362" s="39">
        <v>3</v>
      </c>
      <c r="D362" s="44" t="str">
        <f>SEP!A107</f>
        <v>530</v>
      </c>
      <c r="E362" s="46">
        <f>ROUND(SEP!E107,2)</f>
        <v>0</v>
      </c>
      <c r="F362" s="41">
        <f>SEP!G107</f>
        <v>0.65</v>
      </c>
      <c r="G362" s="46">
        <f>ROUND(SEP!I107,2)</f>
        <v>0</v>
      </c>
      <c r="H362" s="46">
        <f>ROUND(SEP!K107,2)</f>
        <v>0</v>
      </c>
      <c r="I362" s="41">
        <f>SEP!M107</f>
        <v>0.2329</v>
      </c>
      <c r="J362" s="46">
        <f>ROUND(SEP!O107,2)</f>
        <v>0</v>
      </c>
      <c r="K362" s="46">
        <f>ROUND(SEP!Q107,2)</f>
        <v>0</v>
      </c>
      <c r="L362" s="63" t="s">
        <v>323</v>
      </c>
      <c r="M362" s="45" t="s">
        <v>294</v>
      </c>
    </row>
    <row r="363" spans="1:13" ht="12.75">
      <c r="A363" s="39">
        <v>2013</v>
      </c>
      <c r="B363" s="42" t="s">
        <v>326</v>
      </c>
      <c r="C363" s="39">
        <v>3</v>
      </c>
      <c r="D363" s="44" t="str">
        <f>SEP!A108</f>
        <v>540</v>
      </c>
      <c r="E363" s="46">
        <f>ROUND(SEP!E108,2)</f>
        <v>0</v>
      </c>
      <c r="F363" s="41">
        <f>SEP!G108</f>
        <v>0.65</v>
      </c>
      <c r="G363" s="46">
        <f>ROUND(SEP!I108,2)</f>
        <v>0</v>
      </c>
      <c r="H363" s="46">
        <f>ROUND(SEP!K108,2)</f>
        <v>0</v>
      </c>
      <c r="I363" s="41">
        <f>SEP!M108</f>
        <v>0.3068</v>
      </c>
      <c r="J363" s="46">
        <f>ROUND(SEP!O108,2)</f>
        <v>0</v>
      </c>
      <c r="K363" s="46">
        <f>ROUND(SEP!Q108,2)</f>
        <v>0</v>
      </c>
      <c r="L363" s="63" t="s">
        <v>323</v>
      </c>
      <c r="M363" s="45" t="s">
        <v>294</v>
      </c>
    </row>
    <row r="364" spans="1:13" ht="12.75">
      <c r="A364" s="39">
        <v>2013</v>
      </c>
      <c r="B364" s="42" t="s">
        <v>326</v>
      </c>
      <c r="C364" s="39">
        <v>3</v>
      </c>
      <c r="D364" s="44" t="str">
        <f>SEP!A109</f>
        <v>550</v>
      </c>
      <c r="E364" s="46">
        <f>ROUND(SEP!E109,2)</f>
        <v>0</v>
      </c>
      <c r="F364" s="41">
        <f>SEP!G109</f>
        <v>0.65</v>
      </c>
      <c r="G364" s="46">
        <f>ROUND(SEP!I109,2)</f>
        <v>0</v>
      </c>
      <c r="H364" s="46">
        <f>ROUND(SEP!K109,2)</f>
        <v>0</v>
      </c>
      <c r="I364" s="41">
        <f>SEP!M109</f>
        <v>0.3715</v>
      </c>
      <c r="J364" s="46">
        <f>ROUND(SEP!O109,2)</f>
        <v>0</v>
      </c>
      <c r="K364" s="46">
        <f>ROUND(SEP!Q109,2)</f>
        <v>0</v>
      </c>
      <c r="L364" s="63" t="s">
        <v>323</v>
      </c>
      <c r="M364" s="45" t="s">
        <v>294</v>
      </c>
    </row>
    <row r="365" spans="1:13" ht="12.75">
      <c r="A365" s="39">
        <v>2013</v>
      </c>
      <c r="B365" s="42" t="s">
        <v>326</v>
      </c>
      <c r="C365" s="39">
        <v>3</v>
      </c>
      <c r="D365" s="44" t="str">
        <f>SEP!A110</f>
        <v>570</v>
      </c>
      <c r="E365" s="46">
        <f>ROUND(SEP!E110,2)</f>
        <v>0</v>
      </c>
      <c r="F365" s="41">
        <f>SEP!G110</f>
        <v>0.65</v>
      </c>
      <c r="G365" s="46">
        <f>ROUND(SEP!I110,2)</f>
        <v>0</v>
      </c>
      <c r="H365" s="46">
        <f>ROUND(SEP!K110,2)</f>
        <v>0</v>
      </c>
      <c r="I365" s="41">
        <f>SEP!M110</f>
        <v>0.4027</v>
      </c>
      <c r="J365" s="46">
        <f>ROUND(SEP!O110,2)</f>
        <v>0</v>
      </c>
      <c r="K365" s="46">
        <f>ROUND(SEP!Q110,2)</f>
        <v>0</v>
      </c>
      <c r="L365" s="63" t="s">
        <v>323</v>
      </c>
      <c r="M365" s="45" t="s">
        <v>294</v>
      </c>
    </row>
    <row r="366" spans="1:13" ht="12.75">
      <c r="A366" s="39">
        <v>2013</v>
      </c>
      <c r="B366" s="42" t="s">
        <v>326</v>
      </c>
      <c r="C366" s="39">
        <v>3</v>
      </c>
      <c r="D366" s="44" t="str">
        <f>SEP!A111</f>
        <v>580</v>
      </c>
      <c r="E366" s="46">
        <f>ROUND(SEP!E111,2)</f>
        <v>0</v>
      </c>
      <c r="F366" s="41">
        <f>SEP!G111</f>
        <v>0.65</v>
      </c>
      <c r="G366" s="46">
        <f>ROUND(SEP!I111,2)</f>
        <v>0</v>
      </c>
      <c r="H366" s="46">
        <f>ROUND(SEP!K111,2)</f>
        <v>0</v>
      </c>
      <c r="I366" s="41">
        <f>SEP!M111</f>
        <v>0.2496</v>
      </c>
      <c r="J366" s="46">
        <f>ROUND(SEP!O111,2)</f>
        <v>0</v>
      </c>
      <c r="K366" s="46">
        <f>ROUND(SEP!Q111,2)</f>
        <v>0</v>
      </c>
      <c r="L366" s="63" t="s">
        <v>323</v>
      </c>
      <c r="M366" s="45" t="s">
        <v>294</v>
      </c>
    </row>
    <row r="367" spans="1:13" ht="12.75">
      <c r="A367" s="39">
        <v>2013</v>
      </c>
      <c r="B367" s="42" t="s">
        <v>326</v>
      </c>
      <c r="C367" s="39">
        <v>3</v>
      </c>
      <c r="D367" s="44" t="str">
        <f>SEP!A112</f>
        <v>590</v>
      </c>
      <c r="E367" s="46">
        <f>ROUND(SEP!E112,2)</f>
        <v>0</v>
      </c>
      <c r="F367" s="41">
        <f>SEP!G112</f>
        <v>0.65</v>
      </c>
      <c r="G367" s="46">
        <f>ROUND(SEP!I112,2)</f>
        <v>0</v>
      </c>
      <c r="H367" s="46">
        <f>ROUND(SEP!K112,2)</f>
        <v>0</v>
      </c>
      <c r="I367" s="41">
        <f>SEP!M112</f>
        <v>0.2223</v>
      </c>
      <c r="J367" s="46">
        <f>ROUND(SEP!O112,2)</f>
        <v>0</v>
      </c>
      <c r="K367" s="46">
        <f>ROUND(SEP!Q112,2)</f>
        <v>0</v>
      </c>
      <c r="L367" s="63" t="s">
        <v>323</v>
      </c>
      <c r="M367" s="45" t="s">
        <v>294</v>
      </c>
    </row>
    <row r="368" spans="1:13" ht="12.75">
      <c r="A368" s="39">
        <v>2013</v>
      </c>
      <c r="B368" s="42" t="s">
        <v>326</v>
      </c>
      <c r="C368" s="39">
        <v>3</v>
      </c>
      <c r="D368" s="44" t="str">
        <f>SEP!A113</f>
        <v>620</v>
      </c>
      <c r="E368" s="46">
        <f>ROUND(SEP!E113,2)</f>
        <v>326.5</v>
      </c>
      <c r="F368" s="41">
        <f>SEP!G113</f>
        <v>0.65</v>
      </c>
      <c r="G368" s="46">
        <f>ROUND(SEP!I113,2)</f>
        <v>212.23</v>
      </c>
      <c r="H368" s="46">
        <f>ROUND(SEP!K113,2)</f>
        <v>114.28</v>
      </c>
      <c r="I368" s="41">
        <f>SEP!M113</f>
        <v>0.371</v>
      </c>
      <c r="J368" s="46">
        <f>ROUND(SEP!O113,2)</f>
        <v>42.4</v>
      </c>
      <c r="K368" s="46">
        <f>ROUND(SEP!Q113,2)</f>
        <v>71.88</v>
      </c>
      <c r="L368" s="63" t="s">
        <v>323</v>
      </c>
      <c r="M368" s="45" t="s">
        <v>294</v>
      </c>
    </row>
    <row r="369" spans="1:13" ht="12.75">
      <c r="A369" s="39">
        <v>2013</v>
      </c>
      <c r="B369" s="42" t="s">
        <v>326</v>
      </c>
      <c r="C369" s="39">
        <v>3</v>
      </c>
      <c r="D369" s="44" t="str">
        <f>SEP!A114</f>
        <v>630</v>
      </c>
      <c r="E369" s="46">
        <f>ROUND(SEP!E114,2)</f>
        <v>0</v>
      </c>
      <c r="F369" s="41">
        <f>SEP!G114</f>
        <v>0.65</v>
      </c>
      <c r="G369" s="46">
        <f>ROUND(SEP!I114,2)</f>
        <v>0</v>
      </c>
      <c r="H369" s="46">
        <f>ROUND(SEP!K114,2)</f>
        <v>0</v>
      </c>
      <c r="I369" s="41">
        <f>SEP!M114</f>
        <v>0.3441</v>
      </c>
      <c r="J369" s="46">
        <f>ROUND(SEP!O114,2)</f>
        <v>0</v>
      </c>
      <c r="K369" s="46">
        <f>ROUND(SEP!Q114,2)</f>
        <v>0</v>
      </c>
      <c r="L369" s="63" t="s">
        <v>323</v>
      </c>
      <c r="M369" s="45" t="s">
        <v>294</v>
      </c>
    </row>
    <row r="370" spans="1:13" ht="12.75">
      <c r="A370" s="39">
        <v>2013</v>
      </c>
      <c r="B370" s="42" t="s">
        <v>326</v>
      </c>
      <c r="C370" s="39">
        <v>3</v>
      </c>
      <c r="D370" s="44" t="str">
        <f>SEP!A115</f>
        <v>640</v>
      </c>
      <c r="E370" s="46">
        <f>ROUND(SEP!E115,2)</f>
        <v>0</v>
      </c>
      <c r="F370" s="41">
        <f>SEP!G115</f>
        <v>0.65</v>
      </c>
      <c r="G370" s="46">
        <f>ROUND(SEP!I115,2)</f>
        <v>0</v>
      </c>
      <c r="H370" s="46">
        <f>ROUND(SEP!K115,2)</f>
        <v>0</v>
      </c>
      <c r="I370" s="41">
        <f>SEP!M115</f>
        <v>0.3146</v>
      </c>
      <c r="J370" s="46">
        <f>ROUND(SEP!O115,2)</f>
        <v>0</v>
      </c>
      <c r="K370" s="46">
        <f>ROUND(SEP!Q115,2)</f>
        <v>0</v>
      </c>
      <c r="L370" s="63" t="s">
        <v>323</v>
      </c>
      <c r="M370" s="45" t="s">
        <v>294</v>
      </c>
    </row>
    <row r="371" spans="1:13" ht="12.75">
      <c r="A371" s="39">
        <v>2013</v>
      </c>
      <c r="B371" s="42" t="s">
        <v>326</v>
      </c>
      <c r="C371" s="39">
        <v>3</v>
      </c>
      <c r="D371" s="44" t="str">
        <f>SEP!A116</f>
        <v>650</v>
      </c>
      <c r="E371" s="46">
        <f>ROUND(SEP!E116,2)</f>
        <v>0</v>
      </c>
      <c r="F371" s="41">
        <f>SEP!G116</f>
        <v>0.65</v>
      </c>
      <c r="G371" s="46">
        <f>ROUND(SEP!I116,2)</f>
        <v>0</v>
      </c>
      <c r="H371" s="46">
        <f>ROUND(SEP!K116,2)</f>
        <v>0</v>
      </c>
      <c r="I371" s="41">
        <f>SEP!M116</f>
        <v>0.3223</v>
      </c>
      <c r="J371" s="46">
        <f>ROUND(SEP!O116,2)</f>
        <v>0</v>
      </c>
      <c r="K371" s="46">
        <f>ROUND(SEP!Q116,2)</f>
        <v>0</v>
      </c>
      <c r="L371" s="63" t="s">
        <v>323</v>
      </c>
      <c r="M371" s="45" t="s">
        <v>294</v>
      </c>
    </row>
    <row r="372" spans="1:13" ht="12.75">
      <c r="A372" s="39">
        <v>2013</v>
      </c>
      <c r="B372" s="42" t="s">
        <v>326</v>
      </c>
      <c r="C372" s="39">
        <v>3</v>
      </c>
      <c r="D372" s="44" t="str">
        <f>SEP!A117</f>
        <v>660</v>
      </c>
      <c r="E372" s="46">
        <f>ROUND(SEP!E117,2)</f>
        <v>0</v>
      </c>
      <c r="F372" s="41">
        <f>SEP!G117</f>
        <v>0.65</v>
      </c>
      <c r="G372" s="46">
        <f>ROUND(SEP!I117,2)</f>
        <v>0</v>
      </c>
      <c r="H372" s="46">
        <f>ROUND(SEP!K117,2)</f>
        <v>0</v>
      </c>
      <c r="I372" s="41">
        <f>SEP!M117</f>
        <v>0.3808</v>
      </c>
      <c r="J372" s="46">
        <f>ROUND(SEP!O117,2)</f>
        <v>0</v>
      </c>
      <c r="K372" s="46">
        <f>ROUND(SEP!Q117,2)</f>
        <v>0</v>
      </c>
      <c r="L372" s="63" t="s">
        <v>323</v>
      </c>
      <c r="M372" s="45" t="s">
        <v>294</v>
      </c>
    </row>
    <row r="373" spans="1:13" ht="12.75">
      <c r="A373" s="39">
        <v>2013</v>
      </c>
      <c r="B373" s="42" t="s">
        <v>326</v>
      </c>
      <c r="C373" s="39">
        <v>3</v>
      </c>
      <c r="D373" s="44" t="str">
        <f>SEP!A118</f>
        <v>670</v>
      </c>
      <c r="E373" s="46">
        <f>ROUND(SEP!E118,2)</f>
        <v>0</v>
      </c>
      <c r="F373" s="41">
        <f>SEP!G118</f>
        <v>0.65</v>
      </c>
      <c r="G373" s="46">
        <f>ROUND(SEP!I118,2)</f>
        <v>0</v>
      </c>
      <c r="H373" s="46">
        <f>ROUND(SEP!K118,2)</f>
        <v>0</v>
      </c>
      <c r="I373" s="41">
        <f>SEP!M118</f>
        <v>0.2667</v>
      </c>
      <c r="J373" s="46">
        <f>ROUND(SEP!O118,2)</f>
        <v>0</v>
      </c>
      <c r="K373" s="46">
        <f>ROUND(SEP!Q118,2)</f>
        <v>0</v>
      </c>
      <c r="L373" s="63" t="s">
        <v>323</v>
      </c>
      <c r="M373" s="45" t="s">
        <v>294</v>
      </c>
    </row>
    <row r="374" spans="1:13" ht="12.75">
      <c r="A374" s="39">
        <v>2013</v>
      </c>
      <c r="B374" s="42" t="s">
        <v>326</v>
      </c>
      <c r="C374" s="39">
        <v>3</v>
      </c>
      <c r="D374" s="44" t="str">
        <f>SEP!A119</f>
        <v>678</v>
      </c>
      <c r="E374" s="46">
        <f>ROUND(SEP!E119,2)</f>
        <v>0</v>
      </c>
      <c r="F374" s="41">
        <f>SEP!G119</f>
        <v>0.65</v>
      </c>
      <c r="G374" s="46">
        <f>ROUND(SEP!I119,2)</f>
        <v>0</v>
      </c>
      <c r="H374" s="46">
        <f>ROUND(SEP!K119,2)</f>
        <v>0</v>
      </c>
      <c r="I374" s="41">
        <f>SEP!M119</f>
        <v>0.3302</v>
      </c>
      <c r="J374" s="46">
        <f>ROUND(SEP!O119,2)</f>
        <v>0</v>
      </c>
      <c r="K374" s="46">
        <f>ROUND(SEP!Q119,2)</f>
        <v>0</v>
      </c>
      <c r="L374" s="63" t="s">
        <v>323</v>
      </c>
      <c r="M374" s="45" t="s">
        <v>294</v>
      </c>
    </row>
    <row r="375" spans="1:13" ht="12.75">
      <c r="A375" s="39">
        <v>2013</v>
      </c>
      <c r="B375" s="42" t="s">
        <v>326</v>
      </c>
      <c r="C375" s="39">
        <v>3</v>
      </c>
      <c r="D375" s="44" t="str">
        <f>SEP!A120</f>
        <v>680</v>
      </c>
      <c r="E375" s="46">
        <f>ROUND(SEP!E120,2)</f>
        <v>0</v>
      </c>
      <c r="F375" s="41">
        <f>SEP!G120</f>
        <v>0.65</v>
      </c>
      <c r="G375" s="46">
        <f>ROUND(SEP!I120,2)</f>
        <v>0</v>
      </c>
      <c r="H375" s="46">
        <f>ROUND(SEP!K120,2)</f>
        <v>0</v>
      </c>
      <c r="I375" s="41">
        <f>SEP!M120</f>
        <v>0.2736</v>
      </c>
      <c r="J375" s="46">
        <f>ROUND(SEP!O120,2)</f>
        <v>0</v>
      </c>
      <c r="K375" s="46">
        <f>ROUND(SEP!Q120,2)</f>
        <v>0</v>
      </c>
      <c r="L375" s="63" t="s">
        <v>323</v>
      </c>
      <c r="M375" s="45" t="s">
        <v>294</v>
      </c>
    </row>
    <row r="376" spans="1:13" ht="12.75">
      <c r="A376" s="39">
        <v>2013</v>
      </c>
      <c r="B376" s="42" t="s">
        <v>326</v>
      </c>
      <c r="C376" s="39">
        <v>3</v>
      </c>
      <c r="D376" s="44" t="str">
        <f>SEP!A121</f>
        <v>683</v>
      </c>
      <c r="E376" s="46">
        <f>ROUND(SEP!E121,2)</f>
        <v>0</v>
      </c>
      <c r="F376" s="41">
        <f>SEP!G121</f>
        <v>0.65</v>
      </c>
      <c r="G376" s="46">
        <f>ROUND(SEP!I121,2)</f>
        <v>0</v>
      </c>
      <c r="H376" s="46">
        <f>ROUND(SEP!K121,2)</f>
        <v>0</v>
      </c>
      <c r="I376" s="41">
        <f>SEP!M121</f>
        <v>0.4168</v>
      </c>
      <c r="J376" s="46">
        <f>ROUND(SEP!O121,2)</f>
        <v>0</v>
      </c>
      <c r="K376" s="46">
        <f>ROUND(SEP!Q121,2)</f>
        <v>0</v>
      </c>
      <c r="L376" s="63" t="s">
        <v>323</v>
      </c>
      <c r="M376" s="45" t="s">
        <v>294</v>
      </c>
    </row>
    <row r="377" spans="1:13" ht="12.75">
      <c r="A377" s="39">
        <v>2013</v>
      </c>
      <c r="B377" s="42" t="s">
        <v>326</v>
      </c>
      <c r="C377" s="39">
        <v>3</v>
      </c>
      <c r="D377" s="44" t="str">
        <f>SEP!A122</f>
        <v>685</v>
      </c>
      <c r="E377" s="46">
        <f>ROUND(SEP!E122,2)</f>
        <v>0</v>
      </c>
      <c r="F377" s="41">
        <f>SEP!G122</f>
        <v>0.65</v>
      </c>
      <c r="G377" s="46">
        <f>ROUND(SEP!I122,2)</f>
        <v>0</v>
      </c>
      <c r="H377" s="46">
        <f>ROUND(SEP!K122,2)</f>
        <v>0</v>
      </c>
      <c r="I377" s="41">
        <f>SEP!M122</f>
        <v>0.4273</v>
      </c>
      <c r="J377" s="46">
        <f>ROUND(SEP!O122,2)</f>
        <v>0</v>
      </c>
      <c r="K377" s="46">
        <f>ROUND(SEP!Q122,2)</f>
        <v>0</v>
      </c>
      <c r="L377" s="63" t="s">
        <v>323</v>
      </c>
      <c r="M377" s="45" t="s">
        <v>294</v>
      </c>
    </row>
    <row r="378" spans="1:13" ht="12.75">
      <c r="A378" s="39">
        <v>2013</v>
      </c>
      <c r="B378" s="42" t="s">
        <v>326</v>
      </c>
      <c r="C378" s="39">
        <v>3</v>
      </c>
      <c r="D378" s="44" t="str">
        <f>SEP!A123</f>
        <v>690</v>
      </c>
      <c r="E378" s="46">
        <f>ROUND(SEP!E123,2)</f>
        <v>0</v>
      </c>
      <c r="F378" s="41">
        <f>SEP!G123</f>
        <v>0.65</v>
      </c>
      <c r="G378" s="46">
        <f>ROUND(SEP!I123,2)</f>
        <v>0</v>
      </c>
      <c r="H378" s="46">
        <f>ROUND(SEP!K123,2)</f>
        <v>0</v>
      </c>
      <c r="I378" s="41">
        <f>SEP!M123</f>
        <v>0.3321</v>
      </c>
      <c r="J378" s="46">
        <f>ROUND(SEP!O123,2)</f>
        <v>0</v>
      </c>
      <c r="K378" s="46">
        <f>ROUND(SEP!Q123,2)</f>
        <v>0</v>
      </c>
      <c r="L378" s="63" t="s">
        <v>323</v>
      </c>
      <c r="M378" s="45" t="s">
        <v>294</v>
      </c>
    </row>
    <row r="379" spans="1:13" ht="12.75">
      <c r="A379" s="39">
        <v>2013</v>
      </c>
      <c r="B379" s="42" t="s">
        <v>326</v>
      </c>
      <c r="C379" s="39">
        <v>3</v>
      </c>
      <c r="D379" s="44" t="str">
        <f>SEP!A124</f>
        <v>700</v>
      </c>
      <c r="E379" s="46">
        <f>ROUND(SEP!E124,2)</f>
        <v>0</v>
      </c>
      <c r="F379" s="41">
        <f>SEP!G124</f>
        <v>0.65</v>
      </c>
      <c r="G379" s="46">
        <f>ROUND(SEP!I124,2)</f>
        <v>0</v>
      </c>
      <c r="H379" s="46">
        <f>ROUND(SEP!K124,2)</f>
        <v>0</v>
      </c>
      <c r="I379" s="41">
        <f>SEP!M124</f>
        <v>0.2773</v>
      </c>
      <c r="J379" s="46">
        <f>ROUND(SEP!O124,2)</f>
        <v>0</v>
      </c>
      <c r="K379" s="46">
        <f>ROUND(SEP!Q124,2)</f>
        <v>0</v>
      </c>
      <c r="L379" s="63" t="s">
        <v>323</v>
      </c>
      <c r="M379" s="45" t="s">
        <v>294</v>
      </c>
    </row>
    <row r="380" spans="1:13" ht="12.75">
      <c r="A380" s="39">
        <v>2013</v>
      </c>
      <c r="B380" s="42" t="s">
        <v>326</v>
      </c>
      <c r="C380" s="39">
        <v>3</v>
      </c>
      <c r="D380" s="44" t="str">
        <f>SEP!A125</f>
        <v>710</v>
      </c>
      <c r="E380" s="46">
        <f>ROUND(SEP!E125,2)</f>
        <v>0</v>
      </c>
      <c r="F380" s="41">
        <f>SEP!G125</f>
        <v>0.65</v>
      </c>
      <c r="G380" s="46">
        <f>ROUND(SEP!I125,2)</f>
        <v>0</v>
      </c>
      <c r="H380" s="46">
        <f>ROUND(SEP!K125,2)</f>
        <v>0</v>
      </c>
      <c r="I380" s="41">
        <f>SEP!M125</f>
        <v>0.2455</v>
      </c>
      <c r="J380" s="46">
        <f>ROUND(SEP!O125,2)</f>
        <v>0</v>
      </c>
      <c r="K380" s="46">
        <f>ROUND(SEP!Q125,2)</f>
        <v>0</v>
      </c>
      <c r="L380" s="63" t="s">
        <v>323</v>
      </c>
      <c r="M380" s="45" t="s">
        <v>294</v>
      </c>
    </row>
    <row r="381" spans="1:13" ht="12.75">
      <c r="A381" s="39">
        <v>2013</v>
      </c>
      <c r="B381" s="42" t="s">
        <v>326</v>
      </c>
      <c r="C381" s="39">
        <v>3</v>
      </c>
      <c r="D381" s="44" t="str">
        <f>SEP!A126</f>
        <v>720</v>
      </c>
      <c r="E381" s="46">
        <f>ROUND(SEP!E126,2)</f>
        <v>0</v>
      </c>
      <c r="F381" s="41">
        <f>SEP!G126</f>
        <v>0.65</v>
      </c>
      <c r="G381" s="46">
        <f>ROUND(SEP!I126,2)</f>
        <v>0</v>
      </c>
      <c r="H381" s="46">
        <f>ROUND(SEP!K126,2)</f>
        <v>0</v>
      </c>
      <c r="I381" s="41">
        <f>SEP!M126</f>
        <v>0.3254</v>
      </c>
      <c r="J381" s="46">
        <f>ROUND(SEP!O126,2)</f>
        <v>0</v>
      </c>
      <c r="K381" s="46">
        <f>ROUND(SEP!Q126,2)</f>
        <v>0</v>
      </c>
      <c r="L381" s="63" t="s">
        <v>323</v>
      </c>
      <c r="M381" s="45" t="s">
        <v>294</v>
      </c>
    </row>
    <row r="382" spans="1:13" ht="12.75">
      <c r="A382" s="39">
        <v>2013</v>
      </c>
      <c r="B382" s="42" t="s">
        <v>326</v>
      </c>
      <c r="C382" s="39">
        <v>3</v>
      </c>
      <c r="D382" s="44" t="str">
        <f>SEP!A127</f>
        <v>730</v>
      </c>
      <c r="E382" s="46">
        <f>ROUND(SEP!E127,2)</f>
        <v>0</v>
      </c>
      <c r="F382" s="41">
        <f>SEP!G127</f>
        <v>0.65</v>
      </c>
      <c r="G382" s="46">
        <f>ROUND(SEP!I127,2)</f>
        <v>0</v>
      </c>
      <c r="H382" s="46">
        <f>ROUND(SEP!K127,2)</f>
        <v>0</v>
      </c>
      <c r="I382" s="41">
        <f>SEP!M127</f>
        <v>0.3535</v>
      </c>
      <c r="J382" s="46">
        <f>ROUND(SEP!O127,2)</f>
        <v>0</v>
      </c>
      <c r="K382" s="46">
        <f>ROUND(SEP!Q127,2)</f>
        <v>0</v>
      </c>
      <c r="L382" s="63" t="s">
        <v>323</v>
      </c>
      <c r="M382" s="45" t="s">
        <v>294</v>
      </c>
    </row>
    <row r="383" spans="1:13" ht="12.75">
      <c r="A383" s="39">
        <v>2013</v>
      </c>
      <c r="B383" s="42" t="s">
        <v>326</v>
      </c>
      <c r="C383" s="39">
        <v>3</v>
      </c>
      <c r="D383" s="44" t="str">
        <f>SEP!A128</f>
        <v>735</v>
      </c>
      <c r="E383" s="46">
        <f>ROUND(SEP!E128,2)</f>
        <v>0</v>
      </c>
      <c r="F383" s="41">
        <f>SEP!G128</f>
        <v>0.65</v>
      </c>
      <c r="G383" s="46">
        <f>ROUND(SEP!I128,2)</f>
        <v>0</v>
      </c>
      <c r="H383" s="46">
        <f>ROUND(SEP!K128,2)</f>
        <v>0</v>
      </c>
      <c r="I383" s="41">
        <f>SEP!M128</f>
        <v>0.2787</v>
      </c>
      <c r="J383" s="46">
        <f>ROUND(SEP!O128,2)</f>
        <v>0</v>
      </c>
      <c r="K383" s="46">
        <f>ROUND(SEP!Q128,2)</f>
        <v>0</v>
      </c>
      <c r="L383" s="63" t="s">
        <v>323</v>
      </c>
      <c r="M383" s="45" t="s">
        <v>294</v>
      </c>
    </row>
    <row r="384" spans="1:13" ht="12.75">
      <c r="A384" s="39">
        <v>2013</v>
      </c>
      <c r="B384" s="42" t="s">
        <v>326</v>
      </c>
      <c r="C384" s="39">
        <v>3</v>
      </c>
      <c r="D384" s="44" t="str">
        <f>SEP!A129</f>
        <v>740</v>
      </c>
      <c r="E384" s="46">
        <f>ROUND(SEP!E129,2)</f>
        <v>0</v>
      </c>
      <c r="F384" s="41">
        <f>SEP!G129</f>
        <v>0.65</v>
      </c>
      <c r="G384" s="46">
        <f>ROUND(SEP!I129,2)</f>
        <v>0</v>
      </c>
      <c r="H384" s="46">
        <f>ROUND(SEP!K129,2)</f>
        <v>0</v>
      </c>
      <c r="I384" s="41">
        <f>SEP!M129</f>
        <v>0.2605</v>
      </c>
      <c r="J384" s="46">
        <f>ROUND(SEP!O129,2)</f>
        <v>0</v>
      </c>
      <c r="K384" s="46">
        <f>ROUND(SEP!Q129,2)</f>
        <v>0</v>
      </c>
      <c r="L384" s="63" t="s">
        <v>323</v>
      </c>
      <c r="M384" s="45" t="s">
        <v>294</v>
      </c>
    </row>
    <row r="385" spans="1:13" ht="12.75">
      <c r="A385" s="39">
        <v>2013</v>
      </c>
      <c r="B385" s="42" t="s">
        <v>326</v>
      </c>
      <c r="C385" s="39">
        <v>3</v>
      </c>
      <c r="D385" s="44" t="str">
        <f>SEP!A130</f>
        <v>750</v>
      </c>
      <c r="E385" s="46">
        <f>ROUND(SEP!E130,2)</f>
        <v>0</v>
      </c>
      <c r="F385" s="41">
        <f>SEP!G130</f>
        <v>0.65</v>
      </c>
      <c r="G385" s="46">
        <f>ROUND(SEP!I130,2)</f>
        <v>0</v>
      </c>
      <c r="H385" s="46">
        <f>ROUND(SEP!K130,2)</f>
        <v>0</v>
      </c>
      <c r="I385" s="41">
        <f>SEP!M130</f>
        <v>0.2035</v>
      </c>
      <c r="J385" s="46">
        <f>ROUND(SEP!O130,2)</f>
        <v>0</v>
      </c>
      <c r="K385" s="46">
        <f>ROUND(SEP!Q130,2)</f>
        <v>0</v>
      </c>
      <c r="L385" s="63" t="s">
        <v>323</v>
      </c>
      <c r="M385" s="45" t="s">
        <v>294</v>
      </c>
    </row>
    <row r="386" spans="1:13" ht="12.75">
      <c r="A386" s="39">
        <v>2013</v>
      </c>
      <c r="B386" s="42" t="s">
        <v>326</v>
      </c>
      <c r="C386" s="39">
        <v>3</v>
      </c>
      <c r="D386" s="44" t="str">
        <f>SEP!A131</f>
        <v>760</v>
      </c>
      <c r="E386" s="46">
        <f>ROUND(SEP!E131,2)</f>
        <v>0</v>
      </c>
      <c r="F386" s="41">
        <f>SEP!G131</f>
        <v>0.65</v>
      </c>
      <c r="G386" s="46">
        <f>ROUND(SEP!I131,2)</f>
        <v>0</v>
      </c>
      <c r="H386" s="46">
        <f>ROUND(SEP!K131,2)</f>
        <v>0</v>
      </c>
      <c r="I386" s="41">
        <f>SEP!M131</f>
        <v>0.3691</v>
      </c>
      <c r="J386" s="46">
        <f>ROUND(SEP!O131,2)</f>
        <v>0</v>
      </c>
      <c r="K386" s="46">
        <f>ROUND(SEP!Q131,2)</f>
        <v>0</v>
      </c>
      <c r="L386" s="63" t="s">
        <v>323</v>
      </c>
      <c r="M386" s="45" t="s">
        <v>294</v>
      </c>
    </row>
    <row r="387" spans="1:13" ht="12.75">
      <c r="A387" s="39">
        <v>2013</v>
      </c>
      <c r="B387" s="42" t="s">
        <v>326</v>
      </c>
      <c r="C387" s="39">
        <v>3</v>
      </c>
      <c r="D387" s="44" t="str">
        <f>SEP!A132</f>
        <v>770</v>
      </c>
      <c r="E387" s="46">
        <f>ROUND(SEP!E132,2)</f>
        <v>0</v>
      </c>
      <c r="F387" s="41">
        <f>SEP!G132</f>
        <v>0.65</v>
      </c>
      <c r="G387" s="46">
        <f>ROUND(SEP!I132,2)</f>
        <v>0</v>
      </c>
      <c r="H387" s="46">
        <f>ROUND(SEP!K132,2)</f>
        <v>0</v>
      </c>
      <c r="I387" s="41">
        <f>SEP!M132</f>
        <v>0.3072</v>
      </c>
      <c r="J387" s="46">
        <f>ROUND(SEP!O132,2)</f>
        <v>0</v>
      </c>
      <c r="K387" s="46">
        <f>ROUND(SEP!Q132,2)</f>
        <v>0</v>
      </c>
      <c r="L387" s="63" t="s">
        <v>323</v>
      </c>
      <c r="M387" s="45" t="s">
        <v>294</v>
      </c>
    </row>
    <row r="388" spans="1:13" ht="12.75">
      <c r="A388" s="39">
        <v>2013</v>
      </c>
      <c r="B388" s="42" t="s">
        <v>326</v>
      </c>
      <c r="C388" s="39">
        <v>3</v>
      </c>
      <c r="D388" s="44" t="str">
        <f>SEP!A133</f>
        <v>775</v>
      </c>
      <c r="E388" s="46">
        <f>ROUND(SEP!E133,2)</f>
        <v>0</v>
      </c>
      <c r="F388" s="41">
        <f>SEP!G133</f>
        <v>0.65</v>
      </c>
      <c r="G388" s="46">
        <f>ROUND(SEP!I133,2)</f>
        <v>0</v>
      </c>
      <c r="H388" s="46">
        <f>ROUND(SEP!K133,2)</f>
        <v>0</v>
      </c>
      <c r="I388" s="41">
        <f>SEP!M133</f>
        <v>0.3513</v>
      </c>
      <c r="J388" s="46">
        <f>ROUND(SEP!O133,2)</f>
        <v>0</v>
      </c>
      <c r="K388" s="46">
        <f>ROUND(SEP!Q133,2)</f>
        <v>0</v>
      </c>
      <c r="L388" s="63" t="s">
        <v>323</v>
      </c>
      <c r="M388" s="45" t="s">
        <v>294</v>
      </c>
    </row>
    <row r="389" spans="1:13" ht="12.75">
      <c r="A389" s="39">
        <v>2013</v>
      </c>
      <c r="B389" s="42" t="s">
        <v>326</v>
      </c>
      <c r="C389" s="39">
        <v>3</v>
      </c>
      <c r="D389" s="44" t="str">
        <f>SEP!A134</f>
        <v>790</v>
      </c>
      <c r="E389" s="46">
        <f>ROUND(SEP!E134,2)</f>
        <v>0</v>
      </c>
      <c r="F389" s="41">
        <f>SEP!G134</f>
        <v>0.65</v>
      </c>
      <c r="G389" s="46">
        <f>ROUND(SEP!I134,2)</f>
        <v>0</v>
      </c>
      <c r="H389" s="46">
        <f>ROUND(SEP!K134,2)</f>
        <v>0</v>
      </c>
      <c r="I389" s="41">
        <f>SEP!M134</f>
        <v>0.2699</v>
      </c>
      <c r="J389" s="46">
        <f>ROUND(SEP!O134,2)</f>
        <v>0</v>
      </c>
      <c r="K389" s="46">
        <f>ROUND(SEP!Q134,2)</f>
        <v>0</v>
      </c>
      <c r="L389" s="63" t="s">
        <v>323</v>
      </c>
      <c r="M389" s="45" t="s">
        <v>294</v>
      </c>
    </row>
    <row r="390" spans="1:13" ht="12.75">
      <c r="A390" s="39">
        <v>2013</v>
      </c>
      <c r="B390" s="42" t="s">
        <v>326</v>
      </c>
      <c r="C390" s="39">
        <v>3</v>
      </c>
      <c r="D390" s="44" t="str">
        <f>SEP!A135</f>
        <v>800</v>
      </c>
      <c r="E390" s="46">
        <f>ROUND(SEP!E135,2)</f>
        <v>0</v>
      </c>
      <c r="F390" s="41">
        <f>SEP!G135</f>
        <v>0.65</v>
      </c>
      <c r="G390" s="46">
        <f>ROUND(SEP!I135,2)</f>
        <v>0</v>
      </c>
      <c r="H390" s="46">
        <f>ROUND(SEP!K135,2)</f>
        <v>0</v>
      </c>
      <c r="I390" s="41">
        <f>SEP!M135</f>
        <v>0.2432</v>
      </c>
      <c r="J390" s="46">
        <f>ROUND(SEP!O135,2)</f>
        <v>0</v>
      </c>
      <c r="K390" s="46">
        <f>ROUND(SEP!Q135,2)</f>
        <v>0</v>
      </c>
      <c r="L390" s="63" t="s">
        <v>323</v>
      </c>
      <c r="M390" s="45" t="s">
        <v>294</v>
      </c>
    </row>
    <row r="391" spans="1:13" ht="12.75">
      <c r="A391" s="39">
        <v>2013</v>
      </c>
      <c r="B391" s="42" t="s">
        <v>326</v>
      </c>
      <c r="C391" s="39">
        <v>3</v>
      </c>
      <c r="D391" s="44" t="str">
        <f>SEP!A136</f>
        <v>810</v>
      </c>
      <c r="E391" s="46">
        <f>ROUND(SEP!E136,2)</f>
        <v>0</v>
      </c>
      <c r="F391" s="41">
        <f>SEP!G136</f>
        <v>0.65</v>
      </c>
      <c r="G391" s="46">
        <f>ROUND(SEP!I136,2)</f>
        <v>0</v>
      </c>
      <c r="H391" s="46">
        <f>ROUND(SEP!K136,2)</f>
        <v>0</v>
      </c>
      <c r="I391" s="41">
        <f>SEP!M136</f>
        <v>0.3569</v>
      </c>
      <c r="J391" s="46">
        <f>ROUND(SEP!O136,2)</f>
        <v>0</v>
      </c>
      <c r="K391" s="46">
        <f>ROUND(SEP!Q136,2)</f>
        <v>0</v>
      </c>
      <c r="L391" s="63" t="s">
        <v>323</v>
      </c>
      <c r="M391" s="45" t="s">
        <v>294</v>
      </c>
    </row>
    <row r="392" spans="1:13" ht="12.75">
      <c r="A392" s="39">
        <v>2013</v>
      </c>
      <c r="B392" s="42" t="s">
        <v>326</v>
      </c>
      <c r="C392" s="39">
        <v>3</v>
      </c>
      <c r="D392" s="44" t="str">
        <f>SEP!A137</f>
        <v>820</v>
      </c>
      <c r="E392" s="46">
        <f>ROUND(SEP!E137,2)</f>
        <v>0</v>
      </c>
      <c r="F392" s="41">
        <f>SEP!G137</f>
        <v>0.65</v>
      </c>
      <c r="G392" s="46">
        <f>ROUND(SEP!I137,2)</f>
        <v>0</v>
      </c>
      <c r="H392" s="46">
        <f>ROUND(SEP!K137,2)</f>
        <v>0</v>
      </c>
      <c r="I392" s="41">
        <f>SEP!M137</f>
        <v>0.3843</v>
      </c>
      <c r="J392" s="46">
        <f>ROUND(SEP!O137,2)</f>
        <v>0</v>
      </c>
      <c r="K392" s="46">
        <f>ROUND(SEP!Q137,2)</f>
        <v>0</v>
      </c>
      <c r="L392" s="63" t="s">
        <v>323</v>
      </c>
      <c r="M392" s="45" t="s">
        <v>294</v>
      </c>
    </row>
    <row r="393" spans="1:13" ht="12.75">
      <c r="A393" s="39">
        <v>2013</v>
      </c>
      <c r="B393" s="42" t="s">
        <v>326</v>
      </c>
      <c r="C393" s="39">
        <v>3</v>
      </c>
      <c r="D393" s="44" t="str">
        <f>SEP!A138</f>
        <v>830</v>
      </c>
      <c r="E393" s="46">
        <f>ROUND(SEP!E138,2)</f>
        <v>0</v>
      </c>
      <c r="F393" s="41">
        <f>SEP!G138</f>
        <v>0.65</v>
      </c>
      <c r="G393" s="46">
        <f>ROUND(SEP!I138,2)</f>
        <v>0</v>
      </c>
      <c r="H393" s="46">
        <f>ROUND(SEP!K138,2)</f>
        <v>0</v>
      </c>
      <c r="I393" s="41">
        <f>SEP!M138</f>
        <v>0.4553</v>
      </c>
      <c r="J393" s="46">
        <f>ROUND(SEP!O138,2)</f>
        <v>0</v>
      </c>
      <c r="K393" s="46">
        <f>ROUND(SEP!Q138,2)</f>
        <v>0</v>
      </c>
      <c r="L393" s="63" t="s">
        <v>323</v>
      </c>
      <c r="M393" s="45" t="s">
        <v>294</v>
      </c>
    </row>
    <row r="394" spans="1:13" ht="12.75">
      <c r="A394" s="39">
        <v>2013</v>
      </c>
      <c r="B394" s="42" t="s">
        <v>326</v>
      </c>
      <c r="C394" s="39">
        <v>3</v>
      </c>
      <c r="D394" s="44" t="str">
        <f>SEP!A139</f>
        <v>840</v>
      </c>
      <c r="E394" s="46">
        <f>ROUND(SEP!E139,2)</f>
        <v>0</v>
      </c>
      <c r="F394" s="41">
        <f>SEP!G139</f>
        <v>0.65</v>
      </c>
      <c r="G394" s="46">
        <f>ROUND(SEP!I139,2)</f>
        <v>0</v>
      </c>
      <c r="H394" s="46">
        <f>ROUND(SEP!K139,2)</f>
        <v>0</v>
      </c>
      <c r="I394" s="41">
        <f>SEP!M139</f>
        <v>0.4587</v>
      </c>
      <c r="J394" s="46">
        <f>ROUND(SEP!O139,2)</f>
        <v>0</v>
      </c>
      <c r="K394" s="46">
        <f>ROUND(SEP!Q139,2)</f>
        <v>0</v>
      </c>
      <c r="L394" s="63" t="s">
        <v>323</v>
      </c>
      <c r="M394" s="45" t="s">
        <v>294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4" t="s">
        <v>300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296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326.5</v>
      </c>
      <c r="G10" s="19">
        <v>0.65</v>
      </c>
      <c r="I10" s="20">
        <f aca="true" t="shared" si="0" ref="I10:I73">E10*G10</f>
        <v>212.225</v>
      </c>
      <c r="K10" s="5">
        <f aca="true" t="shared" si="1" ref="K10:K73">E10-I10</f>
        <v>114.275</v>
      </c>
      <c r="M10" s="14">
        <v>0.4474</v>
      </c>
      <c r="O10" s="5">
        <f>K10*M10</f>
        <v>51.12663500000001</v>
      </c>
      <c r="Q10" s="16">
        <f aca="true" t="shared" si="2" ref="Q10:Q73">K10-O10</f>
        <v>63.148365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326.5</v>
      </c>
      <c r="G50" s="19">
        <v>0.65</v>
      </c>
      <c r="I50" s="20">
        <f t="shared" si="0"/>
        <v>212.225</v>
      </c>
      <c r="K50" s="5">
        <f t="shared" si="1"/>
        <v>114.275</v>
      </c>
      <c r="M50" s="14">
        <v>0.4444</v>
      </c>
      <c r="O50" s="5">
        <f t="shared" si="4"/>
        <v>50.78381</v>
      </c>
      <c r="Q50" s="16">
        <f t="shared" si="2"/>
        <v>63.49119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326.5</v>
      </c>
      <c r="G86" s="19">
        <v>0.65</v>
      </c>
      <c r="I86" s="20">
        <f t="shared" si="5"/>
        <v>212.225</v>
      </c>
      <c r="K86" s="5">
        <f t="shared" si="6"/>
        <v>114.275</v>
      </c>
      <c r="M86" s="14">
        <v>0.2336</v>
      </c>
      <c r="O86" s="5">
        <f t="shared" si="9"/>
        <v>26.694640000000003</v>
      </c>
      <c r="Q86" s="16">
        <f t="shared" si="7"/>
        <v>87.58036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326.5</v>
      </c>
      <c r="G93" s="19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>K127*M127</f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36">
        <v>0</v>
      </c>
      <c r="G140" s="19"/>
      <c r="I140" s="18"/>
    </row>
    <row r="141" spans="5:9" ht="11.25">
      <c r="E141" s="36"/>
      <c r="G141" s="19"/>
      <c r="I141" s="18"/>
    </row>
    <row r="142" spans="5:17" ht="11.25">
      <c r="E142" s="36"/>
      <c r="G142" s="19"/>
      <c r="I142" s="18"/>
      <c r="Q142" s="16">
        <f>K142-O142</f>
        <v>0</v>
      </c>
    </row>
    <row r="143" spans="3:19" ht="11.25">
      <c r="C143" s="3" t="s">
        <v>264</v>
      </c>
      <c r="E143" s="36">
        <f>SUM(E9:E142)</f>
        <v>1306</v>
      </c>
      <c r="G143" s="19"/>
      <c r="I143" s="18">
        <f>SUM(I9:I142)</f>
        <v>848.9</v>
      </c>
      <c r="K143" s="5">
        <f>SUM(K9:K142)</f>
        <v>457.1</v>
      </c>
      <c r="O143" s="5">
        <f>SUM(O9:O142)</f>
        <v>181.034455</v>
      </c>
      <c r="Q143" s="16">
        <f>K143-O143</f>
        <v>276.06554500000004</v>
      </c>
      <c r="S143" s="16">
        <f>SUM(S9:S142)</f>
        <v>0</v>
      </c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Q146" s="16"/>
    </row>
    <row r="147" spans="5:17" ht="11.25">
      <c r="E147" s="6"/>
      <c r="G147" s="19"/>
      <c r="I147" s="18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19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3">
      <selection activeCell="E114" sqref="E114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4" t="s">
        <v>302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296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326.5</v>
      </c>
      <c r="G10" s="19">
        <v>0.65</v>
      </c>
      <c r="I10" s="20">
        <f aca="true" t="shared" si="0" ref="I10:I73">E10*G10</f>
        <v>212.225</v>
      </c>
      <c r="K10" s="5">
        <f aca="true" t="shared" si="1" ref="K10:K73">E10-I10</f>
        <v>114.275</v>
      </c>
      <c r="M10" s="14">
        <v>0.4474</v>
      </c>
      <c r="O10" s="5">
        <f>K10*M10</f>
        <v>51.12663500000001</v>
      </c>
      <c r="Q10" s="16">
        <f aca="true" t="shared" si="2" ref="Q10:Q73">K10-O10</f>
        <v>63.148365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326.5</v>
      </c>
      <c r="G50" s="19">
        <v>0.65</v>
      </c>
      <c r="I50" s="20">
        <f t="shared" si="0"/>
        <v>212.225</v>
      </c>
      <c r="K50" s="5">
        <f t="shared" si="1"/>
        <v>114.275</v>
      </c>
      <c r="M50" s="14">
        <v>0.4444</v>
      </c>
      <c r="O50" s="5">
        <f t="shared" si="4"/>
        <v>50.78381</v>
      </c>
      <c r="Q50" s="16">
        <f t="shared" si="2"/>
        <v>63.49119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326.5</v>
      </c>
      <c r="G86" s="19">
        <v>0.65</v>
      </c>
      <c r="I86" s="20">
        <f t="shared" si="5"/>
        <v>212.225</v>
      </c>
      <c r="K86" s="5">
        <f t="shared" si="6"/>
        <v>114.275</v>
      </c>
      <c r="M86" s="14">
        <v>0.2336</v>
      </c>
      <c r="O86" s="5">
        <f t="shared" si="9"/>
        <v>26.694640000000003</v>
      </c>
      <c r="Q86" s="16">
        <f t="shared" si="7"/>
        <v>87.58036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326.5</v>
      </c>
      <c r="G93" s="19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326.5</v>
      </c>
      <c r="G113" s="19">
        <v>0.65</v>
      </c>
      <c r="I113" s="20">
        <f t="shared" si="5"/>
        <v>212.225</v>
      </c>
      <c r="K113" s="5">
        <f t="shared" si="6"/>
        <v>114.275</v>
      </c>
      <c r="M113" s="14">
        <v>0.371</v>
      </c>
      <c r="O113" s="5">
        <f t="shared" si="9"/>
        <v>42.396025</v>
      </c>
      <c r="Q113" s="16">
        <f t="shared" si="7"/>
        <v>71.878975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>
        <v>0</v>
      </c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1632.5</v>
      </c>
      <c r="G143" s="6"/>
      <c r="I143" s="18">
        <f>SUM(I9:I142)</f>
        <v>1061.125</v>
      </c>
      <c r="K143" s="5">
        <f>SUM(K9:K142)</f>
        <v>571.375</v>
      </c>
      <c r="O143" s="5">
        <f>SUM(O9:O142)</f>
        <v>223.43048000000002</v>
      </c>
      <c r="Q143" s="16">
        <f>K143-O143</f>
        <v>347.94452</v>
      </c>
      <c r="S143" s="16">
        <f>SUM(S9:S142)</f>
        <v>0</v>
      </c>
    </row>
    <row r="144" spans="5:17" ht="11.25">
      <c r="E144" s="30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0"/>
  <sheetViews>
    <sheetView zoomScalePageLayoutView="0" workbookViewId="0" topLeftCell="A130">
      <selection activeCell="E9" sqref="E9: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21" width="9.140625" style="3" customWidth="1"/>
    <col min="22" max="22" width="9.8515625" style="3" bestFit="1" customWidth="1"/>
    <col min="23" max="16384" width="9.140625" style="3" customWidth="1"/>
  </cols>
  <sheetData>
    <row r="1" spans="1:17" ht="11.25">
      <c r="A1" s="64" t="s">
        <v>304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296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D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D8" s="11"/>
      <c r="E8" s="13" t="s">
        <v>305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F9" s="20" t="e">
        <f>E9+#REF!</f>
        <v>#REF!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326.5</v>
      </c>
      <c r="F10" s="20" t="e">
        <f>E10+#REF!</f>
        <v>#REF!</v>
      </c>
      <c r="G10" s="19">
        <v>0.65</v>
      </c>
      <c r="I10" s="20">
        <f aca="true" t="shared" si="0" ref="I10:I73">E10*G10</f>
        <v>212.225</v>
      </c>
      <c r="K10" s="5">
        <f aca="true" t="shared" si="1" ref="K10:K73">E10-I10</f>
        <v>114.275</v>
      </c>
      <c r="M10" s="14">
        <v>0.4474</v>
      </c>
      <c r="O10" s="5">
        <f aca="true" t="shared" si="2" ref="O10:O73">K10*M10</f>
        <v>51.12663500000001</v>
      </c>
      <c r="Q10" s="16">
        <f aca="true" t="shared" si="3" ref="Q10:Q73">K10-O10</f>
        <v>63.148365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F11" s="20" t="e">
        <f>E11+#REF!</f>
        <v>#REF!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t="shared" si="2"/>
        <v>0</v>
      </c>
      <c r="Q11" s="16">
        <f t="shared" si="3"/>
        <v>0</v>
      </c>
      <c r="S11" s="16">
        <f t="shared" si="4"/>
        <v>0</v>
      </c>
    </row>
    <row r="12" spans="1:19" ht="11.25">
      <c r="A12" s="4" t="s">
        <v>7</v>
      </c>
      <c r="C12" s="3" t="s">
        <v>137</v>
      </c>
      <c r="E12" s="20">
        <v>0</v>
      </c>
      <c r="F12" s="20" t="e">
        <f>E12+#REF!</f>
        <v>#REF!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2"/>
        <v>0</v>
      </c>
      <c r="Q12" s="16">
        <f t="shared" si="3"/>
        <v>0</v>
      </c>
      <c r="S12" s="16">
        <f t="shared" si="4"/>
        <v>0</v>
      </c>
    </row>
    <row r="13" spans="1:19" ht="11.25">
      <c r="A13" s="4" t="s">
        <v>8</v>
      </c>
      <c r="C13" s="3" t="s">
        <v>138</v>
      </c>
      <c r="E13" s="20">
        <v>0</v>
      </c>
      <c r="F13" s="20" t="e">
        <f>E13+#REF!</f>
        <v>#REF!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2"/>
        <v>0</v>
      </c>
      <c r="Q13" s="16">
        <f t="shared" si="3"/>
        <v>0</v>
      </c>
      <c r="S13" s="16">
        <f t="shared" si="4"/>
        <v>0</v>
      </c>
    </row>
    <row r="14" spans="1:19" ht="11.25">
      <c r="A14" s="4" t="s">
        <v>9</v>
      </c>
      <c r="C14" s="3" t="s">
        <v>139</v>
      </c>
      <c r="E14" s="20">
        <v>0</v>
      </c>
      <c r="F14" s="20" t="e">
        <f>E14+#REF!</f>
        <v>#REF!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2"/>
        <v>0</v>
      </c>
      <c r="Q14" s="16">
        <f t="shared" si="3"/>
        <v>0</v>
      </c>
      <c r="S14" s="16">
        <f t="shared" si="4"/>
        <v>0</v>
      </c>
    </row>
    <row r="15" spans="1:19" ht="11.25">
      <c r="A15" s="4" t="s">
        <v>10</v>
      </c>
      <c r="C15" s="3" t="s">
        <v>140</v>
      </c>
      <c r="E15" s="20">
        <v>0</v>
      </c>
      <c r="F15" s="20" t="e">
        <f>E15+#REF!</f>
        <v>#REF!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2"/>
        <v>0</v>
      </c>
      <c r="Q15" s="16">
        <f t="shared" si="3"/>
        <v>0</v>
      </c>
      <c r="S15" s="16">
        <f t="shared" si="4"/>
        <v>0</v>
      </c>
    </row>
    <row r="16" spans="1:19" ht="11.25">
      <c r="A16" s="4" t="s">
        <v>11</v>
      </c>
      <c r="C16" s="3" t="s">
        <v>141</v>
      </c>
      <c r="E16" s="20">
        <v>0</v>
      </c>
      <c r="F16" s="20" t="e">
        <f>E16+#REF!</f>
        <v>#REF!</v>
      </c>
      <c r="G16" s="19">
        <v>0.65</v>
      </c>
      <c r="I16" s="20">
        <f>E16*G16</f>
        <v>0</v>
      </c>
      <c r="K16" s="5">
        <f>E16-I16</f>
        <v>0</v>
      </c>
      <c r="M16" s="14">
        <v>0.3302</v>
      </c>
      <c r="O16" s="5">
        <f t="shared" si="2"/>
        <v>0</v>
      </c>
      <c r="Q16" s="16">
        <f t="shared" si="3"/>
        <v>0</v>
      </c>
      <c r="S16" s="16">
        <f t="shared" si="4"/>
        <v>0</v>
      </c>
    </row>
    <row r="17" spans="1:19" ht="11.25">
      <c r="A17" s="4" t="s">
        <v>12</v>
      </c>
      <c r="C17" s="3" t="s">
        <v>142</v>
      </c>
      <c r="E17" s="20">
        <v>0</v>
      </c>
      <c r="F17" s="20" t="e">
        <f>E20+#REF!</f>
        <v>#REF!</v>
      </c>
      <c r="G17" s="19">
        <v>0.65</v>
      </c>
      <c r="I17" s="20">
        <f>E17*G17</f>
        <v>0</v>
      </c>
      <c r="K17" s="5">
        <f>E17-I17</f>
        <v>0</v>
      </c>
      <c r="M17" s="14">
        <v>0.4278</v>
      </c>
      <c r="O17" s="5">
        <f t="shared" si="2"/>
        <v>0</v>
      </c>
      <c r="Q17" s="16">
        <f t="shared" si="3"/>
        <v>0</v>
      </c>
      <c r="S17" s="16">
        <f t="shared" si="4"/>
        <v>0</v>
      </c>
    </row>
    <row r="18" spans="1:21" ht="11.25">
      <c r="A18" s="4" t="s">
        <v>13</v>
      </c>
      <c r="C18" s="3" t="s">
        <v>143</v>
      </c>
      <c r="E18" s="20">
        <v>0</v>
      </c>
      <c r="F18" s="20" t="e">
        <f>E22+#REF!</f>
        <v>#REF!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2"/>
        <v>0</v>
      </c>
      <c r="Q18" s="16">
        <f t="shared" si="3"/>
        <v>0</v>
      </c>
      <c r="S18" s="16">
        <f t="shared" si="4"/>
        <v>0</v>
      </c>
      <c r="U18" s="16"/>
    </row>
    <row r="19" spans="1:19" ht="11.25">
      <c r="A19" s="4" t="s">
        <v>14</v>
      </c>
      <c r="C19" s="3" t="s">
        <v>144</v>
      </c>
      <c r="E19" s="20">
        <v>0</v>
      </c>
      <c r="F19" s="20" t="e">
        <f>E23+#REF!</f>
        <v>#REF!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2"/>
        <v>0</v>
      </c>
      <c r="Q19" s="16">
        <f t="shared" si="3"/>
        <v>0</v>
      </c>
      <c r="S19" s="16">
        <f t="shared" si="4"/>
        <v>0</v>
      </c>
    </row>
    <row r="20" spans="1:19" ht="11.25">
      <c r="A20" s="4" t="s">
        <v>15</v>
      </c>
      <c r="C20" s="3" t="s">
        <v>145</v>
      </c>
      <c r="E20" s="20">
        <v>0</v>
      </c>
      <c r="F20" s="20" t="e">
        <f>E24+#REF!</f>
        <v>#REF!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146</v>
      </c>
      <c r="E21" s="20">
        <v>0</v>
      </c>
      <c r="F21" s="20" t="e">
        <f>E25+#REF!</f>
        <v>#REF!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2"/>
        <v>0</v>
      </c>
      <c r="Q21" s="16">
        <f t="shared" si="3"/>
        <v>0</v>
      </c>
      <c r="S21" s="16">
        <f t="shared" si="4"/>
        <v>0</v>
      </c>
    </row>
    <row r="22" spans="1:19" ht="11.25">
      <c r="A22" s="4" t="s">
        <v>17</v>
      </c>
      <c r="C22" s="3" t="s">
        <v>147</v>
      </c>
      <c r="E22" s="20">
        <v>0</v>
      </c>
      <c r="F22" s="20" t="e">
        <f>E26+#REF!</f>
        <v>#REF!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2"/>
        <v>0</v>
      </c>
      <c r="Q22" s="16">
        <f t="shared" si="3"/>
        <v>0</v>
      </c>
      <c r="S22" s="16">
        <f t="shared" si="4"/>
        <v>0</v>
      </c>
    </row>
    <row r="23" spans="1:19" ht="11.25">
      <c r="A23" s="4" t="s">
        <v>18</v>
      </c>
      <c r="C23" s="3" t="s">
        <v>148</v>
      </c>
      <c r="E23" s="20">
        <v>0</v>
      </c>
      <c r="F23" s="20" t="e">
        <f>E27+#REF!</f>
        <v>#REF!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2"/>
        <v>0</v>
      </c>
      <c r="Q23" s="16">
        <f t="shared" si="3"/>
        <v>0</v>
      </c>
      <c r="S23" s="16">
        <f t="shared" si="4"/>
        <v>0</v>
      </c>
    </row>
    <row r="24" spans="1:19" ht="11.25">
      <c r="A24" s="4" t="s">
        <v>19</v>
      </c>
      <c r="C24" s="3" t="s">
        <v>149</v>
      </c>
      <c r="E24" s="20">
        <v>0</v>
      </c>
      <c r="F24" s="20" t="e">
        <f>E28+#REF!</f>
        <v>#REF!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2"/>
        <v>0</v>
      </c>
      <c r="Q24" s="16">
        <f t="shared" si="3"/>
        <v>0</v>
      </c>
      <c r="S24" s="16">
        <f t="shared" si="4"/>
        <v>0</v>
      </c>
    </row>
    <row r="25" spans="1:19" ht="11.25">
      <c r="A25" s="4" t="s">
        <v>20</v>
      </c>
      <c r="C25" s="3" t="s">
        <v>150</v>
      </c>
      <c r="E25" s="20">
        <v>0</v>
      </c>
      <c r="F25" s="20" t="e">
        <f>E29+#REF!</f>
        <v>#REF!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2"/>
        <v>0</v>
      </c>
      <c r="Q25" s="16">
        <f t="shared" si="3"/>
        <v>0</v>
      </c>
      <c r="S25" s="16">
        <f t="shared" si="4"/>
        <v>0</v>
      </c>
    </row>
    <row r="26" spans="1:19" ht="11.25">
      <c r="A26" s="4" t="s">
        <v>21</v>
      </c>
      <c r="C26" s="3" t="s">
        <v>151</v>
      </c>
      <c r="E26" s="20">
        <v>0</v>
      </c>
      <c r="F26" s="20" t="e">
        <f>E31+#REF!</f>
        <v>#REF!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2"/>
        <v>0</v>
      </c>
      <c r="Q26" s="16">
        <f t="shared" si="3"/>
        <v>0</v>
      </c>
      <c r="S26" s="16">
        <f t="shared" si="4"/>
        <v>0</v>
      </c>
    </row>
    <row r="27" spans="1:19" ht="11.25">
      <c r="A27" s="4" t="s">
        <v>22</v>
      </c>
      <c r="C27" s="3" t="s">
        <v>152</v>
      </c>
      <c r="E27" s="20">
        <v>0</v>
      </c>
      <c r="F27" s="20" t="e">
        <f>E32+#REF!</f>
        <v>#REF!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153</v>
      </c>
      <c r="E28" s="20">
        <v>0</v>
      </c>
      <c r="F28" s="20" t="e">
        <f>E34+#REF!</f>
        <v>#REF!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2"/>
        <v>0</v>
      </c>
      <c r="Q28" s="16">
        <f t="shared" si="3"/>
        <v>0</v>
      </c>
      <c r="S28" s="16">
        <f t="shared" si="4"/>
        <v>0</v>
      </c>
    </row>
    <row r="29" spans="1:19" ht="11.25">
      <c r="A29" s="4" t="s">
        <v>24</v>
      </c>
      <c r="C29" s="3" t="s">
        <v>154</v>
      </c>
      <c r="E29" s="20">
        <v>0</v>
      </c>
      <c r="F29" s="20" t="e">
        <f>E35+#REF!</f>
        <v>#REF!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2"/>
        <v>0</v>
      </c>
      <c r="Q29" s="16">
        <f t="shared" si="3"/>
        <v>0</v>
      </c>
      <c r="S29" s="16">
        <f t="shared" si="4"/>
        <v>0</v>
      </c>
    </row>
    <row r="30" spans="1:19" ht="11.25">
      <c r="A30" s="4" t="s">
        <v>25</v>
      </c>
      <c r="C30" s="3" t="s">
        <v>155</v>
      </c>
      <c r="E30" s="20">
        <v>0</v>
      </c>
      <c r="F30" s="20" t="e">
        <f>E36+#REF!</f>
        <v>#REF!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156</v>
      </c>
      <c r="E31" s="20">
        <v>0</v>
      </c>
      <c r="F31" s="20" t="e">
        <f>E37+#REF!</f>
        <v>#REF!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2"/>
        <v>0</v>
      </c>
      <c r="Q31" s="16">
        <f t="shared" si="3"/>
        <v>0</v>
      </c>
      <c r="S31" s="16">
        <f t="shared" si="4"/>
        <v>0</v>
      </c>
    </row>
    <row r="32" spans="1:19" ht="11.25">
      <c r="A32" s="4" t="s">
        <v>27</v>
      </c>
      <c r="C32" s="3" t="s">
        <v>157</v>
      </c>
      <c r="E32" s="20">
        <v>0</v>
      </c>
      <c r="F32" s="20" t="e">
        <f>E38+#REF!</f>
        <v>#REF!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2"/>
        <v>0</v>
      </c>
      <c r="Q32" s="16">
        <f t="shared" si="3"/>
        <v>0</v>
      </c>
      <c r="S32" s="16">
        <f t="shared" si="4"/>
        <v>0</v>
      </c>
    </row>
    <row r="33" spans="1:19" ht="11.25">
      <c r="A33" s="4" t="s">
        <v>28</v>
      </c>
      <c r="C33" s="3" t="s">
        <v>158</v>
      </c>
      <c r="E33" s="20">
        <v>0</v>
      </c>
      <c r="F33" s="20" t="e">
        <f>E40+#REF!</f>
        <v>#REF!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2"/>
        <v>0</v>
      </c>
      <c r="Q33" s="16">
        <f t="shared" si="3"/>
        <v>0</v>
      </c>
      <c r="S33" s="16">
        <f t="shared" si="4"/>
        <v>0</v>
      </c>
    </row>
    <row r="34" spans="1:19" ht="11.25">
      <c r="A34" s="4" t="s">
        <v>29</v>
      </c>
      <c r="C34" s="3" t="s">
        <v>159</v>
      </c>
      <c r="E34" s="20">
        <v>0</v>
      </c>
      <c r="F34" s="20" t="e">
        <f>E41+#REF!</f>
        <v>#REF!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2"/>
        <v>0</v>
      </c>
      <c r="Q34" s="16">
        <f t="shared" si="3"/>
        <v>0</v>
      </c>
      <c r="S34" s="16">
        <f t="shared" si="4"/>
        <v>0</v>
      </c>
    </row>
    <row r="35" spans="1:19" ht="11.25">
      <c r="A35" s="4" t="s">
        <v>30</v>
      </c>
      <c r="C35" s="3" t="s">
        <v>160</v>
      </c>
      <c r="E35" s="20">
        <v>0</v>
      </c>
      <c r="F35" s="20" t="e">
        <f>E42+#REF!</f>
        <v>#REF!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2"/>
        <v>0</v>
      </c>
      <c r="Q35" s="16">
        <f t="shared" si="3"/>
        <v>0</v>
      </c>
      <c r="S35" s="16">
        <f t="shared" si="4"/>
        <v>0</v>
      </c>
    </row>
    <row r="36" spans="1:19" ht="11.25">
      <c r="A36" s="4" t="s">
        <v>31</v>
      </c>
      <c r="C36" s="3" t="s">
        <v>161</v>
      </c>
      <c r="E36" s="20">
        <v>0</v>
      </c>
      <c r="F36" s="20" t="e">
        <f>E44+#REF!</f>
        <v>#REF!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2"/>
        <v>0</v>
      </c>
      <c r="Q36" s="16">
        <f t="shared" si="3"/>
        <v>0</v>
      </c>
      <c r="S36" s="16">
        <f t="shared" si="4"/>
        <v>0</v>
      </c>
    </row>
    <row r="37" spans="1:22" ht="11.25">
      <c r="A37" s="4" t="s">
        <v>32</v>
      </c>
      <c r="C37" s="3" t="s">
        <v>162</v>
      </c>
      <c r="E37" s="20">
        <v>653</v>
      </c>
      <c r="F37" s="20" t="e">
        <f>E45+#REF!</f>
        <v>#REF!</v>
      </c>
      <c r="G37" s="19">
        <v>0.65</v>
      </c>
      <c r="I37" s="20">
        <f t="shared" si="0"/>
        <v>424.45</v>
      </c>
      <c r="K37" s="5">
        <f t="shared" si="1"/>
        <v>228.55</v>
      </c>
      <c r="M37" s="14">
        <v>0.4611</v>
      </c>
      <c r="O37" s="5">
        <f t="shared" si="2"/>
        <v>105.384405</v>
      </c>
      <c r="Q37" s="16">
        <f t="shared" si="3"/>
        <v>123.16559500000001</v>
      </c>
      <c r="S37" s="16">
        <f t="shared" si="4"/>
        <v>0</v>
      </c>
      <c r="V37" s="16"/>
    </row>
    <row r="38" spans="1:22" ht="11.25">
      <c r="A38" s="4" t="s">
        <v>33</v>
      </c>
      <c r="C38" s="3" t="s">
        <v>163</v>
      </c>
      <c r="E38" s="20">
        <v>0</v>
      </c>
      <c r="F38" s="20" t="e">
        <f>E46+#REF!</f>
        <v>#REF!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2"/>
        <v>0</v>
      </c>
      <c r="Q38" s="16">
        <f t="shared" si="3"/>
        <v>0</v>
      </c>
      <c r="S38" s="16">
        <f t="shared" si="4"/>
        <v>0</v>
      </c>
      <c r="U38" s="16"/>
      <c r="V38" s="16"/>
    </row>
    <row r="39" spans="1:19" ht="11.25">
      <c r="A39" s="4" t="s">
        <v>34</v>
      </c>
      <c r="C39" s="3" t="s">
        <v>164</v>
      </c>
      <c r="E39" s="20">
        <v>0</v>
      </c>
      <c r="F39" s="20" t="e">
        <f>E47+#REF!</f>
        <v>#REF!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2"/>
        <v>0</v>
      </c>
      <c r="Q39" s="16">
        <f t="shared" si="3"/>
        <v>0</v>
      </c>
      <c r="S39" s="16">
        <f t="shared" si="4"/>
        <v>0</v>
      </c>
    </row>
    <row r="40" spans="1:19" ht="11.25">
      <c r="A40" s="4" t="s">
        <v>35</v>
      </c>
      <c r="C40" s="3" t="s">
        <v>165</v>
      </c>
      <c r="E40" s="20">
        <v>0</v>
      </c>
      <c r="F40" s="20" t="e">
        <f>E48+#REF!</f>
        <v>#REF!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2"/>
        <v>0</v>
      </c>
      <c r="Q40" s="16">
        <f t="shared" si="3"/>
        <v>0</v>
      </c>
      <c r="S40" s="16">
        <f t="shared" si="4"/>
        <v>0</v>
      </c>
    </row>
    <row r="41" spans="1:19" ht="11.25">
      <c r="A41" s="4" t="s">
        <v>36</v>
      </c>
      <c r="C41" s="3" t="s">
        <v>166</v>
      </c>
      <c r="E41" s="20">
        <v>0</v>
      </c>
      <c r="F41" s="20" t="e">
        <f>E49+#REF!</f>
        <v>#REF!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2"/>
        <v>0</v>
      </c>
      <c r="Q41" s="16">
        <f t="shared" si="3"/>
        <v>0</v>
      </c>
      <c r="S41" s="16">
        <f t="shared" si="4"/>
        <v>0</v>
      </c>
    </row>
    <row r="42" spans="1:19" ht="11.25">
      <c r="A42" s="4" t="s">
        <v>37</v>
      </c>
      <c r="C42" s="3" t="s">
        <v>167</v>
      </c>
      <c r="E42" s="20">
        <v>0</v>
      </c>
      <c r="F42" s="20" t="e">
        <f>E50+#REF!</f>
        <v>#REF!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2"/>
        <v>0</v>
      </c>
      <c r="Q42" s="16">
        <f t="shared" si="3"/>
        <v>0</v>
      </c>
      <c r="S42" s="16">
        <f t="shared" si="4"/>
        <v>0</v>
      </c>
    </row>
    <row r="43" spans="1:19" ht="11.25">
      <c r="A43" s="4" t="s">
        <v>38</v>
      </c>
      <c r="C43" s="3" t="s">
        <v>168</v>
      </c>
      <c r="E43" s="20">
        <v>0</v>
      </c>
      <c r="F43" s="20" t="e">
        <f>E51+#REF!</f>
        <v>#REF!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2"/>
        <v>0</v>
      </c>
      <c r="Q43" s="16">
        <f t="shared" si="3"/>
        <v>0</v>
      </c>
      <c r="S43" s="16">
        <f t="shared" si="4"/>
        <v>0</v>
      </c>
    </row>
    <row r="44" spans="1:19" ht="11.25">
      <c r="A44" s="4" t="s">
        <v>39</v>
      </c>
      <c r="C44" s="3" t="s">
        <v>169</v>
      </c>
      <c r="E44" s="20">
        <v>0</v>
      </c>
      <c r="F44" s="20" t="e">
        <f>E52+#REF!</f>
        <v>#REF!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2"/>
        <v>0</v>
      </c>
      <c r="Q44" s="16">
        <f t="shared" si="3"/>
        <v>0</v>
      </c>
      <c r="S44" s="16">
        <f t="shared" si="4"/>
        <v>0</v>
      </c>
    </row>
    <row r="45" spans="1:19" ht="11.25">
      <c r="A45" s="4" t="s">
        <v>40</v>
      </c>
      <c r="C45" s="3" t="s">
        <v>170</v>
      </c>
      <c r="E45" s="20">
        <v>0</v>
      </c>
      <c r="F45" s="20" t="e">
        <f>E54+#REF!</f>
        <v>#REF!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2"/>
        <v>0</v>
      </c>
      <c r="Q45" s="16">
        <f t="shared" si="3"/>
        <v>0</v>
      </c>
      <c r="S45" s="16">
        <f t="shared" si="4"/>
        <v>0</v>
      </c>
    </row>
    <row r="46" spans="1:19" ht="11.25">
      <c r="A46" s="4" t="s">
        <v>41</v>
      </c>
      <c r="C46" s="3" t="s">
        <v>171</v>
      </c>
      <c r="E46" s="20">
        <v>0</v>
      </c>
      <c r="F46" s="20" t="e">
        <f>E55+#REF!</f>
        <v>#REF!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2"/>
        <v>0</v>
      </c>
      <c r="Q46" s="16">
        <f t="shared" si="3"/>
        <v>0</v>
      </c>
      <c r="S46" s="16">
        <f t="shared" si="4"/>
        <v>0</v>
      </c>
    </row>
    <row r="47" spans="1:19" ht="11.25">
      <c r="A47" s="4" t="s">
        <v>42</v>
      </c>
      <c r="C47" s="3" t="s">
        <v>172</v>
      </c>
      <c r="E47" s="20">
        <v>0</v>
      </c>
      <c r="F47" s="20" t="e">
        <f>E56+#REF!</f>
        <v>#REF!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173</v>
      </c>
      <c r="E48" s="20">
        <v>0</v>
      </c>
      <c r="F48" s="20" t="e">
        <f>E57+#REF!</f>
        <v>#REF!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2"/>
        <v>0</v>
      </c>
      <c r="Q48" s="16">
        <f t="shared" si="3"/>
        <v>0</v>
      </c>
      <c r="S48" s="16">
        <f t="shared" si="4"/>
        <v>0</v>
      </c>
    </row>
    <row r="49" spans="1:21" ht="11.25">
      <c r="A49" s="4" t="s">
        <v>44</v>
      </c>
      <c r="C49" s="3" t="s">
        <v>174</v>
      </c>
      <c r="E49" s="20">
        <v>0</v>
      </c>
      <c r="F49" s="20" t="e">
        <f>E59+#REF!</f>
        <v>#REF!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2"/>
        <v>0</v>
      </c>
      <c r="Q49" s="16">
        <f t="shared" si="3"/>
        <v>0</v>
      </c>
      <c r="S49" s="16">
        <f t="shared" si="4"/>
        <v>0</v>
      </c>
      <c r="U49" s="16"/>
    </row>
    <row r="50" spans="1:19" ht="11.25">
      <c r="A50" s="4" t="s">
        <v>45</v>
      </c>
      <c r="C50" s="3" t="s">
        <v>175</v>
      </c>
      <c r="E50" s="20">
        <v>0</v>
      </c>
      <c r="F50" s="20" t="e">
        <f>E60+#REF!</f>
        <v>#REF!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2"/>
        <v>0</v>
      </c>
      <c r="Q50" s="16">
        <f t="shared" si="3"/>
        <v>0</v>
      </c>
      <c r="S50" s="16">
        <f t="shared" si="4"/>
        <v>0</v>
      </c>
    </row>
    <row r="51" spans="1:19" ht="11.25">
      <c r="A51" s="4" t="s">
        <v>46</v>
      </c>
      <c r="C51" s="3" t="s">
        <v>176</v>
      </c>
      <c r="E51" s="20">
        <v>0</v>
      </c>
      <c r="F51" s="20" t="e">
        <f>E61+#REF!</f>
        <v>#REF!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2"/>
        <v>0</v>
      </c>
      <c r="Q51" s="16">
        <f t="shared" si="3"/>
        <v>0</v>
      </c>
      <c r="S51" s="16">
        <f t="shared" si="4"/>
        <v>0</v>
      </c>
    </row>
    <row r="52" spans="1:19" ht="11.25">
      <c r="A52" s="4" t="s">
        <v>47</v>
      </c>
      <c r="C52" s="3" t="s">
        <v>177</v>
      </c>
      <c r="E52" s="20">
        <v>0</v>
      </c>
      <c r="F52" s="20" t="e">
        <f>E62+#REF!</f>
        <v>#REF!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2"/>
        <v>0</v>
      </c>
      <c r="Q52" s="16">
        <f t="shared" si="3"/>
        <v>0</v>
      </c>
      <c r="S52" s="16">
        <f t="shared" si="4"/>
        <v>0</v>
      </c>
    </row>
    <row r="53" spans="1:19" ht="11.25">
      <c r="A53" s="4" t="s">
        <v>48</v>
      </c>
      <c r="C53" s="3" t="s">
        <v>178</v>
      </c>
      <c r="E53" s="20">
        <v>0</v>
      </c>
      <c r="F53" s="20" t="e">
        <f>E63+#REF!</f>
        <v>#REF!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179</v>
      </c>
      <c r="E54" s="20">
        <v>0</v>
      </c>
      <c r="F54" s="20" t="e">
        <f>E64+#REF!</f>
        <v>#REF!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2"/>
        <v>0</v>
      </c>
      <c r="Q54" s="16">
        <f t="shared" si="3"/>
        <v>0</v>
      </c>
      <c r="S54" s="16">
        <f t="shared" si="4"/>
        <v>0</v>
      </c>
    </row>
    <row r="55" spans="1:19" ht="11.25">
      <c r="A55" s="4" t="s">
        <v>50</v>
      </c>
      <c r="C55" s="3" t="s">
        <v>180</v>
      </c>
      <c r="E55" s="20">
        <v>0</v>
      </c>
      <c r="F55" s="20" t="e">
        <f>E65+#REF!</f>
        <v>#REF!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181</v>
      </c>
      <c r="E56" s="20">
        <v>0</v>
      </c>
      <c r="F56" s="20" t="e">
        <f>E66+#REF!</f>
        <v>#REF!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182</v>
      </c>
      <c r="E57" s="20">
        <v>0</v>
      </c>
      <c r="F57" s="20" t="e">
        <f>E67+#REF!</f>
        <v>#REF!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2"/>
        <v>0</v>
      </c>
      <c r="Q57" s="16">
        <f t="shared" si="3"/>
        <v>0</v>
      </c>
      <c r="S57" s="16">
        <f t="shared" si="4"/>
        <v>0</v>
      </c>
    </row>
    <row r="58" spans="1:19" ht="11.25">
      <c r="A58" s="4" t="s">
        <v>53</v>
      </c>
      <c r="C58" s="3" t="s">
        <v>183</v>
      </c>
      <c r="E58" s="20">
        <v>0</v>
      </c>
      <c r="F58" s="20" t="e">
        <f>E68+#REF!</f>
        <v>#REF!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2"/>
        <v>0</v>
      </c>
      <c r="Q58" s="16">
        <f t="shared" si="3"/>
        <v>0</v>
      </c>
      <c r="S58" s="16">
        <f t="shared" si="4"/>
        <v>0</v>
      </c>
    </row>
    <row r="59" spans="1:19" ht="11.25">
      <c r="A59" s="4" t="s">
        <v>54</v>
      </c>
      <c r="C59" s="3" t="s">
        <v>184</v>
      </c>
      <c r="E59" s="20">
        <v>0</v>
      </c>
      <c r="F59" s="20" t="e">
        <f>E69+#REF!</f>
        <v>#REF!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185</v>
      </c>
      <c r="E60" s="20">
        <v>0</v>
      </c>
      <c r="F60" s="20" t="e">
        <f>E70+#REF!</f>
        <v>#REF!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2"/>
        <v>0</v>
      </c>
      <c r="Q60" s="16">
        <f t="shared" si="3"/>
        <v>0</v>
      </c>
      <c r="S60" s="16">
        <f t="shared" si="4"/>
        <v>0</v>
      </c>
    </row>
    <row r="61" spans="1:19" ht="11.25">
      <c r="A61" s="4" t="s">
        <v>56</v>
      </c>
      <c r="C61" s="3" t="s">
        <v>186</v>
      </c>
      <c r="E61" s="20">
        <v>0</v>
      </c>
      <c r="F61" s="20" t="e">
        <f>E71+#REF!</f>
        <v>#REF!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2"/>
        <v>0</v>
      </c>
      <c r="Q61" s="16">
        <f t="shared" si="3"/>
        <v>0</v>
      </c>
      <c r="S61" s="16">
        <f t="shared" si="4"/>
        <v>0</v>
      </c>
    </row>
    <row r="62" spans="1:19" ht="11.25">
      <c r="A62" s="4" t="s">
        <v>57</v>
      </c>
      <c r="C62" s="3" t="s">
        <v>187</v>
      </c>
      <c r="E62" s="20">
        <v>0</v>
      </c>
      <c r="F62" s="20" t="e">
        <f>E73+#REF!</f>
        <v>#REF!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2"/>
        <v>0</v>
      </c>
      <c r="Q62" s="16">
        <f t="shared" si="3"/>
        <v>0</v>
      </c>
      <c r="S62" s="16">
        <f t="shared" si="4"/>
        <v>0</v>
      </c>
    </row>
    <row r="63" spans="1:19" ht="11.25">
      <c r="A63" s="4" t="s">
        <v>58</v>
      </c>
      <c r="C63" s="3" t="s">
        <v>188</v>
      </c>
      <c r="E63" s="20">
        <v>0</v>
      </c>
      <c r="F63" s="20" t="e">
        <f>E74+#REF!</f>
        <v>#REF!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2"/>
        <v>0</v>
      </c>
      <c r="Q63" s="16">
        <f t="shared" si="3"/>
        <v>0</v>
      </c>
      <c r="S63" s="16">
        <f t="shared" si="4"/>
        <v>0</v>
      </c>
    </row>
    <row r="64" spans="1:19" ht="11.25">
      <c r="A64" s="4" t="s">
        <v>59</v>
      </c>
      <c r="C64" s="3" t="s">
        <v>189</v>
      </c>
      <c r="E64" s="20">
        <v>0</v>
      </c>
      <c r="F64" s="20" t="e">
        <f>E75+#REF!</f>
        <v>#REF!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2"/>
        <v>0</v>
      </c>
      <c r="Q64" s="16">
        <f t="shared" si="3"/>
        <v>0</v>
      </c>
      <c r="S64" s="16">
        <f t="shared" si="4"/>
        <v>0</v>
      </c>
    </row>
    <row r="65" spans="1:19" ht="11.25">
      <c r="A65" s="4" t="s">
        <v>60</v>
      </c>
      <c r="C65" s="3" t="s">
        <v>190</v>
      </c>
      <c r="E65" s="20">
        <v>0</v>
      </c>
      <c r="F65" s="20" t="e">
        <f>E77+#REF!</f>
        <v>#REF!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2"/>
        <v>0</v>
      </c>
      <c r="Q65" s="16">
        <f t="shared" si="3"/>
        <v>0</v>
      </c>
      <c r="S65" s="16">
        <f t="shared" si="4"/>
        <v>0</v>
      </c>
    </row>
    <row r="66" spans="1:19" ht="11.25">
      <c r="A66" s="4" t="s">
        <v>61</v>
      </c>
      <c r="C66" s="3" t="s">
        <v>191</v>
      </c>
      <c r="E66" s="20">
        <v>0</v>
      </c>
      <c r="F66" s="20" t="e">
        <f>E78+#REF!</f>
        <v>#REF!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2"/>
        <v>0</v>
      </c>
      <c r="Q66" s="16">
        <f t="shared" si="3"/>
        <v>0</v>
      </c>
      <c r="S66" s="16">
        <f t="shared" si="4"/>
        <v>0</v>
      </c>
    </row>
    <row r="67" spans="1:19" ht="11.25">
      <c r="A67" s="4" t="s">
        <v>62</v>
      </c>
      <c r="C67" s="3" t="s">
        <v>192</v>
      </c>
      <c r="E67" s="20">
        <v>0</v>
      </c>
      <c r="F67" s="20" t="e">
        <f>E80+#REF!</f>
        <v>#REF!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2"/>
        <v>0</v>
      </c>
      <c r="Q67" s="16">
        <f t="shared" si="3"/>
        <v>0</v>
      </c>
      <c r="S67" s="16">
        <f t="shared" si="4"/>
        <v>0</v>
      </c>
    </row>
    <row r="68" spans="1:19" ht="11.25">
      <c r="A68" s="4" t="s">
        <v>63</v>
      </c>
      <c r="C68" s="3" t="s">
        <v>193</v>
      </c>
      <c r="E68" s="20">
        <v>0</v>
      </c>
      <c r="F68" s="20" t="e">
        <f>E81+#REF!</f>
        <v>#REF!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2"/>
        <v>0</v>
      </c>
      <c r="Q68" s="16">
        <f t="shared" si="3"/>
        <v>0</v>
      </c>
      <c r="S68" s="16">
        <f t="shared" si="4"/>
        <v>0</v>
      </c>
    </row>
    <row r="69" spans="1:19" ht="11.25">
      <c r="A69" s="4" t="s">
        <v>64</v>
      </c>
      <c r="C69" s="3" t="s">
        <v>194</v>
      </c>
      <c r="E69" s="20">
        <v>0</v>
      </c>
      <c r="F69" s="20" t="e">
        <f>E82+#REF!</f>
        <v>#REF!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195</v>
      </c>
      <c r="E70" s="20">
        <v>0</v>
      </c>
      <c r="F70" s="20" t="e">
        <f>E84+#REF!</f>
        <v>#REF!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2"/>
        <v>0</v>
      </c>
      <c r="Q70" s="16">
        <f t="shared" si="3"/>
        <v>0</v>
      </c>
      <c r="S70" s="16">
        <f t="shared" si="4"/>
        <v>0</v>
      </c>
    </row>
    <row r="71" spans="1:19" ht="11.25">
      <c r="A71" s="4" t="s">
        <v>66</v>
      </c>
      <c r="C71" s="3" t="s">
        <v>196</v>
      </c>
      <c r="E71" s="20">
        <v>0</v>
      </c>
      <c r="F71" s="20" t="e">
        <f>E85+#REF!</f>
        <v>#REF!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2"/>
        <v>0</v>
      </c>
      <c r="Q71" s="16">
        <f t="shared" si="3"/>
        <v>0</v>
      </c>
      <c r="S71" s="16">
        <f t="shared" si="4"/>
        <v>0</v>
      </c>
    </row>
    <row r="72" spans="1:19" ht="11.25">
      <c r="A72" s="4" t="s">
        <v>67</v>
      </c>
      <c r="C72" s="3" t="s">
        <v>197</v>
      </c>
      <c r="E72" s="20">
        <v>0</v>
      </c>
      <c r="F72" s="20" t="e">
        <f>E86+#REF!</f>
        <v>#REF!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198</v>
      </c>
      <c r="E73" s="20">
        <v>0</v>
      </c>
      <c r="F73" s="20" t="e">
        <f>E87+#REF!</f>
        <v>#REF!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199</v>
      </c>
      <c r="E74" s="20">
        <v>0</v>
      </c>
      <c r="F74" s="20" t="e">
        <f>E88+#REF!</f>
        <v>#REF!</v>
      </c>
      <c r="G74" s="19">
        <v>0.65</v>
      </c>
      <c r="I74" s="20">
        <f aca="true" t="shared" si="5" ref="I74:I137">E74*G74</f>
        <v>0</v>
      </c>
      <c r="K74" s="5">
        <f aca="true" t="shared" si="6" ref="K74:K137">E74-I74</f>
        <v>0</v>
      </c>
      <c r="M74" s="14">
        <v>0.4083</v>
      </c>
      <c r="O74" s="5">
        <f aca="true" t="shared" si="7" ref="O74:O137">K74*M74</f>
        <v>0</v>
      </c>
      <c r="Q74" s="16">
        <f aca="true" t="shared" si="8" ref="Q74:Q137">K74-O74</f>
        <v>0</v>
      </c>
      <c r="S74" s="16">
        <f aca="true" t="shared" si="9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F75" s="20" t="e">
        <f>E89+#REF!</f>
        <v>#REF!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201</v>
      </c>
      <c r="E76" s="20">
        <v>0</v>
      </c>
      <c r="F76" s="20" t="e">
        <f>E90+#REF!</f>
        <v>#REF!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202</v>
      </c>
      <c r="E77" s="20">
        <v>0</v>
      </c>
      <c r="F77" s="20" t="e">
        <f>E91+#REF!</f>
        <v>#REF!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7"/>
        <v>0</v>
      </c>
      <c r="Q77" s="16">
        <f t="shared" si="8"/>
        <v>0</v>
      </c>
      <c r="S77" s="16">
        <f t="shared" si="9"/>
        <v>0</v>
      </c>
    </row>
    <row r="78" spans="1:19" ht="11.25">
      <c r="A78" s="4" t="s">
        <v>73</v>
      </c>
      <c r="C78" s="3" t="s">
        <v>203</v>
      </c>
      <c r="E78" s="20">
        <v>0</v>
      </c>
      <c r="F78" s="20" t="e">
        <f>E92+#REF!</f>
        <v>#REF!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7"/>
        <v>0</v>
      </c>
      <c r="Q78" s="16">
        <f t="shared" si="8"/>
        <v>0</v>
      </c>
      <c r="S78" s="16">
        <f t="shared" si="9"/>
        <v>0</v>
      </c>
    </row>
    <row r="79" spans="1:19" ht="11.25">
      <c r="A79" s="4" t="s">
        <v>74</v>
      </c>
      <c r="C79" s="3" t="s">
        <v>204</v>
      </c>
      <c r="E79" s="20">
        <v>0</v>
      </c>
      <c r="F79" s="20" t="e">
        <f>E93+#REF!</f>
        <v>#REF!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7"/>
        <v>0</v>
      </c>
      <c r="Q79" s="16">
        <f t="shared" si="8"/>
        <v>0</v>
      </c>
      <c r="S79" s="16">
        <f t="shared" si="9"/>
        <v>0</v>
      </c>
    </row>
    <row r="80" spans="1:19" ht="11.25">
      <c r="A80" s="4" t="s">
        <v>75</v>
      </c>
      <c r="C80" s="3" t="s">
        <v>205</v>
      </c>
      <c r="E80" s="20">
        <v>0</v>
      </c>
      <c r="F80" s="20" t="e">
        <f>E94+#REF!</f>
        <v>#REF!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7"/>
        <v>0</v>
      </c>
      <c r="Q80" s="16">
        <f t="shared" si="8"/>
        <v>0</v>
      </c>
      <c r="S80" s="16">
        <f t="shared" si="9"/>
        <v>0</v>
      </c>
    </row>
    <row r="81" spans="1:19" ht="11.25">
      <c r="A81" s="4" t="s">
        <v>76</v>
      </c>
      <c r="C81" s="3" t="s">
        <v>206</v>
      </c>
      <c r="E81" s="20">
        <v>0</v>
      </c>
      <c r="F81" s="20" t="e">
        <f>E95+#REF!</f>
        <v>#REF!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7"/>
        <v>0</v>
      </c>
      <c r="Q81" s="16">
        <f t="shared" si="8"/>
        <v>0</v>
      </c>
      <c r="S81" s="16">
        <f t="shared" si="9"/>
        <v>0</v>
      </c>
    </row>
    <row r="82" spans="1:19" ht="11.25">
      <c r="A82" s="4" t="s">
        <v>77</v>
      </c>
      <c r="C82" s="3" t="s">
        <v>207</v>
      </c>
      <c r="E82" s="20">
        <v>0</v>
      </c>
      <c r="F82" s="20" t="e">
        <f>E96+#REF!</f>
        <v>#REF!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7"/>
        <v>0</v>
      </c>
      <c r="Q82" s="16">
        <f t="shared" si="8"/>
        <v>0</v>
      </c>
      <c r="S82" s="16">
        <f t="shared" si="9"/>
        <v>0</v>
      </c>
    </row>
    <row r="83" spans="1:19" ht="11.25">
      <c r="A83" s="4" t="s">
        <v>78</v>
      </c>
      <c r="C83" s="3" t="s">
        <v>208</v>
      </c>
      <c r="E83" s="20">
        <v>0</v>
      </c>
      <c r="F83" s="20" t="e">
        <f>E97+#REF!</f>
        <v>#REF!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7"/>
        <v>0</v>
      </c>
      <c r="Q83" s="16">
        <f t="shared" si="8"/>
        <v>0</v>
      </c>
      <c r="S83" s="16">
        <f t="shared" si="9"/>
        <v>0</v>
      </c>
    </row>
    <row r="84" spans="1:19" ht="11.25">
      <c r="A84" s="4" t="s">
        <v>79</v>
      </c>
      <c r="C84" s="3" t="s">
        <v>209</v>
      </c>
      <c r="E84" s="20">
        <v>0</v>
      </c>
      <c r="F84" s="20" t="e">
        <f>E98+#REF!</f>
        <v>#REF!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7"/>
        <v>0</v>
      </c>
      <c r="Q84" s="16">
        <f t="shared" si="8"/>
        <v>0</v>
      </c>
      <c r="S84" s="16">
        <f t="shared" si="9"/>
        <v>0</v>
      </c>
    </row>
    <row r="85" spans="1:19" ht="11.25">
      <c r="A85" s="4" t="s">
        <v>80</v>
      </c>
      <c r="C85" s="3" t="s">
        <v>210</v>
      </c>
      <c r="E85" s="20">
        <v>0</v>
      </c>
      <c r="F85" s="20" t="e">
        <f>E99+#REF!</f>
        <v>#REF!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7"/>
        <v>0</v>
      </c>
      <c r="Q85" s="16">
        <f t="shared" si="8"/>
        <v>0</v>
      </c>
      <c r="S85" s="16">
        <f t="shared" si="9"/>
        <v>0</v>
      </c>
    </row>
    <row r="86" spans="1:19" ht="11.25">
      <c r="A86" s="4" t="s">
        <v>81</v>
      </c>
      <c r="C86" s="3" t="s">
        <v>211</v>
      </c>
      <c r="E86" s="20">
        <v>326.5</v>
      </c>
      <c r="F86" s="20" t="e">
        <f>E100+#REF!</f>
        <v>#REF!</v>
      </c>
      <c r="G86" s="19">
        <v>0.65</v>
      </c>
      <c r="I86" s="20">
        <f t="shared" si="5"/>
        <v>212.225</v>
      </c>
      <c r="K86" s="5">
        <f t="shared" si="6"/>
        <v>114.275</v>
      </c>
      <c r="M86" s="14">
        <v>0.2336</v>
      </c>
      <c r="O86" s="5">
        <f t="shared" si="7"/>
        <v>26.694640000000003</v>
      </c>
      <c r="Q86" s="16">
        <f t="shared" si="8"/>
        <v>87.58036</v>
      </c>
      <c r="S86" s="16">
        <f t="shared" si="9"/>
        <v>0</v>
      </c>
    </row>
    <row r="87" spans="1:19" ht="11.25">
      <c r="A87" s="4" t="s">
        <v>82</v>
      </c>
      <c r="C87" s="3" t="s">
        <v>212</v>
      </c>
      <c r="E87" s="20">
        <v>0</v>
      </c>
      <c r="F87" s="20" t="e">
        <f>E101+#REF!</f>
        <v>#REF!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7"/>
        <v>0</v>
      </c>
      <c r="Q87" s="16">
        <f t="shared" si="8"/>
        <v>0</v>
      </c>
      <c r="S87" s="16">
        <f t="shared" si="9"/>
        <v>0</v>
      </c>
    </row>
    <row r="88" spans="1:19" ht="11.25">
      <c r="A88" s="4" t="s">
        <v>83</v>
      </c>
      <c r="C88" s="3" t="s">
        <v>213</v>
      </c>
      <c r="E88" s="20">
        <v>0</v>
      </c>
      <c r="F88" s="20" t="e">
        <f>E102+#REF!</f>
        <v>#REF!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7"/>
        <v>0</v>
      </c>
      <c r="Q88" s="16">
        <f t="shared" si="8"/>
        <v>0</v>
      </c>
      <c r="S88" s="16">
        <f t="shared" si="9"/>
        <v>0</v>
      </c>
    </row>
    <row r="89" spans="1:19" ht="11.25">
      <c r="A89" s="4" t="s">
        <v>84</v>
      </c>
      <c r="C89" s="3" t="s">
        <v>214</v>
      </c>
      <c r="E89" s="20">
        <v>0</v>
      </c>
      <c r="F89" s="20" t="e">
        <f>E103+#REF!</f>
        <v>#REF!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7"/>
        <v>0</v>
      </c>
      <c r="Q89" s="16">
        <f t="shared" si="8"/>
        <v>0</v>
      </c>
      <c r="S89" s="16">
        <f t="shared" si="9"/>
        <v>0</v>
      </c>
    </row>
    <row r="90" spans="1:19" ht="11.25">
      <c r="A90" s="4" t="s">
        <v>85</v>
      </c>
      <c r="C90" s="3" t="s">
        <v>215</v>
      </c>
      <c r="E90" s="20">
        <v>0</v>
      </c>
      <c r="F90" s="20" t="e">
        <f>E104+#REF!</f>
        <v>#REF!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7"/>
        <v>0</v>
      </c>
      <c r="Q90" s="16">
        <f t="shared" si="8"/>
        <v>0</v>
      </c>
      <c r="S90" s="16">
        <f t="shared" si="9"/>
        <v>0</v>
      </c>
    </row>
    <row r="91" spans="1:19" ht="11.25">
      <c r="A91" s="4" t="s">
        <v>86</v>
      </c>
      <c r="C91" s="3" t="s">
        <v>216</v>
      </c>
      <c r="E91" s="20">
        <v>0</v>
      </c>
      <c r="F91" s="20" t="e">
        <f>E105+#REF!</f>
        <v>#REF!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7"/>
        <v>0</v>
      </c>
      <c r="Q91" s="16">
        <f t="shared" si="8"/>
        <v>0</v>
      </c>
      <c r="S91" s="16">
        <f t="shared" si="9"/>
        <v>0</v>
      </c>
    </row>
    <row r="92" spans="1:19" ht="11.25">
      <c r="A92" s="4" t="s">
        <v>87</v>
      </c>
      <c r="C92" s="3" t="s">
        <v>217</v>
      </c>
      <c r="E92" s="20">
        <v>0</v>
      </c>
      <c r="F92" s="20" t="e">
        <f>E106+#REF!</f>
        <v>#REF!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7"/>
        <v>0</v>
      </c>
      <c r="Q92" s="16">
        <f t="shared" si="8"/>
        <v>0</v>
      </c>
      <c r="S92" s="16">
        <f t="shared" si="9"/>
        <v>0</v>
      </c>
    </row>
    <row r="93" spans="1:19" ht="11.25">
      <c r="A93" s="4" t="s">
        <v>88</v>
      </c>
      <c r="C93" s="3" t="s">
        <v>218</v>
      </c>
      <c r="E93" s="20">
        <v>0</v>
      </c>
      <c r="F93" s="20" t="e">
        <f>E107+#REF!</f>
        <v>#REF!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7"/>
        <v>0</v>
      </c>
      <c r="Q93" s="16">
        <f t="shared" si="8"/>
        <v>0</v>
      </c>
      <c r="S93" s="16">
        <f t="shared" si="9"/>
        <v>0</v>
      </c>
    </row>
    <row r="94" spans="1:19" ht="11.25">
      <c r="A94" s="4" t="s">
        <v>89</v>
      </c>
      <c r="C94" s="3" t="s">
        <v>219</v>
      </c>
      <c r="E94" s="20">
        <v>0</v>
      </c>
      <c r="F94" s="20" t="e">
        <f>E108+#REF!</f>
        <v>#REF!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7"/>
        <v>0</v>
      </c>
      <c r="Q94" s="16">
        <f t="shared" si="8"/>
        <v>0</v>
      </c>
      <c r="S94" s="16">
        <f t="shared" si="9"/>
        <v>0</v>
      </c>
    </row>
    <row r="95" spans="1:19" ht="11.25">
      <c r="A95" s="4" t="s">
        <v>90</v>
      </c>
      <c r="C95" s="3" t="s">
        <v>220</v>
      </c>
      <c r="E95" s="20">
        <v>0</v>
      </c>
      <c r="F95" s="20" t="e">
        <f>E109+#REF!</f>
        <v>#REF!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221</v>
      </c>
      <c r="E96" s="20">
        <v>0</v>
      </c>
      <c r="F96" s="20" t="e">
        <f>E111+#REF!</f>
        <v>#REF!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7"/>
        <v>0</v>
      </c>
      <c r="Q96" s="16">
        <f t="shared" si="8"/>
        <v>0</v>
      </c>
      <c r="S96" s="16">
        <f t="shared" si="9"/>
        <v>0</v>
      </c>
    </row>
    <row r="97" spans="1:19" ht="11.25">
      <c r="A97" s="4" t="s">
        <v>92</v>
      </c>
      <c r="C97" s="3" t="s">
        <v>222</v>
      </c>
      <c r="E97" s="20">
        <v>0</v>
      </c>
      <c r="F97" s="20" t="e">
        <f>E112+#REF!</f>
        <v>#REF!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7"/>
        <v>0</v>
      </c>
      <c r="Q97" s="16">
        <f t="shared" si="8"/>
        <v>0</v>
      </c>
      <c r="S97" s="16">
        <f t="shared" si="9"/>
        <v>0</v>
      </c>
    </row>
    <row r="98" spans="1:19" ht="11.25">
      <c r="A98" s="4" t="s">
        <v>93</v>
      </c>
      <c r="C98" s="3" t="s">
        <v>223</v>
      </c>
      <c r="E98" s="20">
        <v>0</v>
      </c>
      <c r="F98" s="20" t="e">
        <f>#REF!+#REF!</f>
        <v>#REF!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7"/>
        <v>0</v>
      </c>
      <c r="Q98" s="16">
        <f t="shared" si="8"/>
        <v>0</v>
      </c>
      <c r="S98" s="16">
        <f t="shared" si="9"/>
        <v>0</v>
      </c>
    </row>
    <row r="99" spans="1:19" ht="11.25">
      <c r="A99" s="4" t="s">
        <v>94</v>
      </c>
      <c r="C99" s="3" t="s">
        <v>224</v>
      </c>
      <c r="E99" s="20">
        <v>0</v>
      </c>
      <c r="F99" s="20" t="e">
        <f>#REF!+#REF!</f>
        <v>#REF!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7"/>
        <v>0</v>
      </c>
      <c r="Q99" s="16">
        <f t="shared" si="8"/>
        <v>0</v>
      </c>
      <c r="S99" s="16">
        <f t="shared" si="9"/>
        <v>0</v>
      </c>
    </row>
    <row r="100" spans="1:19" ht="11.25">
      <c r="A100" s="4" t="s">
        <v>95</v>
      </c>
      <c r="C100" s="3" t="s">
        <v>225</v>
      </c>
      <c r="E100" s="20">
        <v>0</v>
      </c>
      <c r="F100" s="20" t="e">
        <f>#REF!+#REF!</f>
        <v>#REF!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7"/>
        <v>0</v>
      </c>
      <c r="Q100" s="16">
        <f t="shared" si="8"/>
        <v>0</v>
      </c>
      <c r="S100" s="16">
        <f t="shared" si="9"/>
        <v>0</v>
      </c>
    </row>
    <row r="101" spans="1:19" ht="11.25">
      <c r="A101" s="4" t="s">
        <v>96</v>
      </c>
      <c r="C101" s="3" t="s">
        <v>226</v>
      </c>
      <c r="E101" s="20">
        <v>0</v>
      </c>
      <c r="F101" s="20" t="e">
        <f>E113+#REF!</f>
        <v>#REF!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7"/>
        <v>0</v>
      </c>
      <c r="Q101" s="16">
        <f t="shared" si="8"/>
        <v>0</v>
      </c>
      <c r="S101" s="16">
        <f t="shared" si="9"/>
        <v>0</v>
      </c>
    </row>
    <row r="102" spans="1:19" ht="11.25">
      <c r="A102" s="4" t="s">
        <v>97</v>
      </c>
      <c r="C102" s="3" t="s">
        <v>227</v>
      </c>
      <c r="E102" s="20">
        <v>0</v>
      </c>
      <c r="F102" s="20" t="e">
        <f>E114+#REF!</f>
        <v>#REF!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7"/>
        <v>0</v>
      </c>
      <c r="Q102" s="16">
        <f t="shared" si="8"/>
        <v>0</v>
      </c>
      <c r="S102" s="16">
        <f t="shared" si="9"/>
        <v>0</v>
      </c>
    </row>
    <row r="103" spans="1:19" ht="11.25">
      <c r="A103" s="4" t="s">
        <v>98</v>
      </c>
      <c r="C103" s="3" t="s">
        <v>228</v>
      </c>
      <c r="E103" s="20">
        <v>0</v>
      </c>
      <c r="F103" s="20" t="e">
        <f>E117+#REF!</f>
        <v>#REF!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7"/>
        <v>0</v>
      </c>
      <c r="Q103" s="16">
        <f t="shared" si="8"/>
        <v>0</v>
      </c>
      <c r="S103" s="16">
        <f t="shared" si="9"/>
        <v>0</v>
      </c>
    </row>
    <row r="104" spans="1:19" ht="11.25">
      <c r="A104" s="4" t="s">
        <v>99</v>
      </c>
      <c r="C104" s="3" t="s">
        <v>229</v>
      </c>
      <c r="E104" s="20">
        <v>0</v>
      </c>
      <c r="F104" s="20" t="e">
        <f>E118+#REF!</f>
        <v>#REF!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7"/>
        <v>0</v>
      </c>
      <c r="Q104" s="16">
        <f t="shared" si="8"/>
        <v>0</v>
      </c>
      <c r="S104" s="16">
        <f t="shared" si="9"/>
        <v>0</v>
      </c>
    </row>
    <row r="105" spans="1:19" ht="11.25">
      <c r="A105" s="4" t="s">
        <v>100</v>
      </c>
      <c r="C105" s="3" t="s">
        <v>230</v>
      </c>
      <c r="E105" s="20">
        <v>0</v>
      </c>
      <c r="F105" s="20" t="e">
        <f>#REF!+#REF!</f>
        <v>#REF!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7"/>
        <v>0</v>
      </c>
      <c r="Q105" s="16">
        <f t="shared" si="8"/>
        <v>0</v>
      </c>
      <c r="S105" s="16">
        <f t="shared" si="9"/>
        <v>0</v>
      </c>
    </row>
    <row r="106" spans="1:19" ht="11.25">
      <c r="A106" s="4" t="s">
        <v>101</v>
      </c>
      <c r="C106" s="3" t="s">
        <v>231</v>
      </c>
      <c r="E106" s="20">
        <v>0</v>
      </c>
      <c r="F106" s="20" t="e">
        <f>#REF!+#REF!</f>
        <v>#REF!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7"/>
        <v>0</v>
      </c>
      <c r="Q106" s="16">
        <f t="shared" si="8"/>
        <v>0</v>
      </c>
      <c r="S106" s="16">
        <f t="shared" si="9"/>
        <v>0</v>
      </c>
    </row>
    <row r="107" spans="1:19" ht="11.25">
      <c r="A107" s="4" t="s">
        <v>102</v>
      </c>
      <c r="C107" s="3" t="s">
        <v>232</v>
      </c>
      <c r="E107" s="20">
        <v>0</v>
      </c>
      <c r="F107" s="20" t="e">
        <f>#REF!+#REF!</f>
        <v>#REF!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7"/>
        <v>0</v>
      </c>
      <c r="Q107" s="16">
        <f t="shared" si="8"/>
        <v>0</v>
      </c>
      <c r="S107" s="16">
        <f t="shared" si="9"/>
        <v>0</v>
      </c>
    </row>
    <row r="108" spans="1:19" ht="11.25">
      <c r="A108" s="4" t="s">
        <v>103</v>
      </c>
      <c r="C108" s="3" t="s">
        <v>233</v>
      </c>
      <c r="E108" s="20">
        <v>0</v>
      </c>
      <c r="F108" s="20" t="e">
        <f>E119+#REF!</f>
        <v>#REF!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7"/>
        <v>0</v>
      </c>
      <c r="Q108" s="16">
        <f t="shared" si="8"/>
        <v>0</v>
      </c>
      <c r="S108" s="16">
        <f t="shared" si="9"/>
        <v>0</v>
      </c>
    </row>
    <row r="109" spans="1:19" ht="11.25">
      <c r="A109" s="4" t="s">
        <v>104</v>
      </c>
      <c r="C109" s="3" t="s">
        <v>234</v>
      </c>
      <c r="E109" s="20">
        <v>0</v>
      </c>
      <c r="F109" s="20" t="e">
        <f>E120+#REF!</f>
        <v>#REF!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7"/>
        <v>0</v>
      </c>
      <c r="Q109" s="16">
        <f t="shared" si="8"/>
        <v>0</v>
      </c>
      <c r="S109" s="16">
        <f t="shared" si="9"/>
        <v>0</v>
      </c>
    </row>
    <row r="110" spans="1:19" ht="11.25">
      <c r="A110" s="4" t="s">
        <v>105</v>
      </c>
      <c r="C110" s="3" t="s">
        <v>235</v>
      </c>
      <c r="E110" s="20">
        <v>0</v>
      </c>
      <c r="F110" s="20" t="e">
        <f>E124+#REF!</f>
        <v>#REF!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236</v>
      </c>
      <c r="E111" s="20">
        <v>0</v>
      </c>
      <c r="F111" s="20" t="e">
        <f>E125+#REF!</f>
        <v>#REF!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7"/>
        <v>0</v>
      </c>
      <c r="Q111" s="16">
        <f t="shared" si="8"/>
        <v>0</v>
      </c>
      <c r="S111" s="16">
        <f t="shared" si="9"/>
        <v>0</v>
      </c>
    </row>
    <row r="112" spans="1:19" ht="11.25">
      <c r="A112" s="4" t="s">
        <v>107</v>
      </c>
      <c r="C112" s="3" t="s">
        <v>237</v>
      </c>
      <c r="E112" s="20">
        <v>0</v>
      </c>
      <c r="F112" s="20" t="e">
        <f>E126+#REF!</f>
        <v>#REF!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108</v>
      </c>
      <c r="C113" s="3" t="s">
        <v>238</v>
      </c>
      <c r="E113" s="20">
        <v>0</v>
      </c>
      <c r="F113" s="20" t="e">
        <f>E127+#REF!</f>
        <v>#REF!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7"/>
        <v>0</v>
      </c>
      <c r="Q113" s="16">
        <f t="shared" si="8"/>
        <v>0</v>
      </c>
      <c r="S113" s="16">
        <f t="shared" si="9"/>
        <v>0</v>
      </c>
    </row>
    <row r="114" spans="1:19" ht="11.25">
      <c r="A114" s="4" t="s">
        <v>110</v>
      </c>
      <c r="C114" s="3" t="s">
        <v>239</v>
      </c>
      <c r="E114" s="20">
        <v>0</v>
      </c>
      <c r="F114" s="20" t="e">
        <f>E128+#REF!</f>
        <v>#REF!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7"/>
        <v>0</v>
      </c>
      <c r="Q114" s="16">
        <f t="shared" si="8"/>
        <v>0</v>
      </c>
      <c r="S114" s="16">
        <f t="shared" si="9"/>
        <v>0</v>
      </c>
    </row>
    <row r="115" spans="1:19" ht="11.25">
      <c r="A115" s="4" t="s">
        <v>111</v>
      </c>
      <c r="C115" s="3" t="s">
        <v>240</v>
      </c>
      <c r="E115" s="20">
        <v>0</v>
      </c>
      <c r="F115" s="20" t="e">
        <f>E129+#REF!</f>
        <v>#REF!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109</v>
      </c>
      <c r="C116" s="3" t="s">
        <v>279</v>
      </c>
      <c r="E116" s="20">
        <v>0</v>
      </c>
      <c r="F116" s="20" t="e">
        <f>E133+#REF!</f>
        <v>#REF!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7"/>
        <v>0</v>
      </c>
      <c r="Q116" s="16">
        <f t="shared" si="8"/>
        <v>0</v>
      </c>
      <c r="S116" s="16">
        <f t="shared" si="9"/>
        <v>0</v>
      </c>
    </row>
    <row r="117" spans="1:19" ht="11.25">
      <c r="A117" s="4" t="s">
        <v>112</v>
      </c>
      <c r="C117" s="3" t="s">
        <v>241</v>
      </c>
      <c r="E117" s="20">
        <v>0</v>
      </c>
      <c r="F117" s="20" t="e">
        <f>E134+#REF!</f>
        <v>#REF!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7"/>
        <v>0</v>
      </c>
      <c r="Q117" s="16">
        <f t="shared" si="8"/>
        <v>0</v>
      </c>
      <c r="S117" s="16">
        <f t="shared" si="9"/>
        <v>0</v>
      </c>
    </row>
    <row r="118" spans="1:19" ht="11.25">
      <c r="A118" s="4" t="s">
        <v>113</v>
      </c>
      <c r="C118" s="3" t="s">
        <v>242</v>
      </c>
      <c r="E118" s="20">
        <v>0</v>
      </c>
      <c r="F118" s="20" t="e">
        <f>E135+#REF!</f>
        <v>#REF!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7"/>
        <v>0</v>
      </c>
      <c r="Q118" s="16">
        <f t="shared" si="8"/>
        <v>0</v>
      </c>
      <c r="S118" s="16">
        <f t="shared" si="9"/>
        <v>0</v>
      </c>
    </row>
    <row r="119" spans="1:19" ht="11.25">
      <c r="A119" s="4" t="s">
        <v>114</v>
      </c>
      <c r="C119" s="3" t="s">
        <v>243</v>
      </c>
      <c r="E119" s="20">
        <v>0</v>
      </c>
      <c r="F119" s="20" t="e">
        <f>E136+#REF!</f>
        <v>#REF!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7"/>
        <v>0</v>
      </c>
      <c r="Q119" s="16">
        <f t="shared" si="8"/>
        <v>0</v>
      </c>
      <c r="S119" s="16">
        <f t="shared" si="9"/>
        <v>0</v>
      </c>
    </row>
    <row r="120" spans="1:19" ht="11.25">
      <c r="A120" s="4" t="s">
        <v>115</v>
      </c>
      <c r="C120" s="3" t="s">
        <v>244</v>
      </c>
      <c r="E120" s="20">
        <v>0</v>
      </c>
      <c r="F120" s="20" t="e">
        <f>E137+#REF!</f>
        <v>#REF!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7"/>
        <v>0</v>
      </c>
      <c r="Q120" s="16">
        <f t="shared" si="8"/>
        <v>0</v>
      </c>
      <c r="S120" s="16">
        <f t="shared" si="9"/>
        <v>0</v>
      </c>
    </row>
    <row r="121" spans="1:19" ht="11.25">
      <c r="A121" s="4" t="s">
        <v>116</v>
      </c>
      <c r="C121" s="3" t="s">
        <v>245</v>
      </c>
      <c r="E121" s="20">
        <v>0</v>
      </c>
      <c r="F121" s="20" t="e">
        <f>E138+#REF!</f>
        <v>#REF!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7"/>
        <v>0</v>
      </c>
      <c r="Q121" s="16">
        <f t="shared" si="8"/>
        <v>0</v>
      </c>
      <c r="S121" s="16">
        <f t="shared" si="9"/>
        <v>0</v>
      </c>
    </row>
    <row r="122" spans="1:19" ht="11.25">
      <c r="A122" s="4" t="s">
        <v>117</v>
      </c>
      <c r="C122" s="3" t="s">
        <v>246</v>
      </c>
      <c r="E122" s="20">
        <v>0</v>
      </c>
      <c r="F122" s="20" t="e">
        <f>#REF!+#REF!</f>
        <v>#REF!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7"/>
        <v>0</v>
      </c>
      <c r="Q122" s="16">
        <f t="shared" si="8"/>
        <v>0</v>
      </c>
      <c r="S122" s="16">
        <f t="shared" si="9"/>
        <v>0</v>
      </c>
    </row>
    <row r="123" spans="1:19" ht="11.25">
      <c r="A123" s="4" t="s">
        <v>118</v>
      </c>
      <c r="C123" s="3" t="s">
        <v>247</v>
      </c>
      <c r="E123" s="20">
        <v>0</v>
      </c>
      <c r="F123" s="20" t="e">
        <f>#REF!+#REF!</f>
        <v>#REF!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7"/>
        <v>0</v>
      </c>
      <c r="Q123" s="16">
        <f t="shared" si="8"/>
        <v>0</v>
      </c>
      <c r="S123" s="16">
        <f t="shared" si="9"/>
        <v>0</v>
      </c>
    </row>
    <row r="124" spans="1:19" ht="11.25">
      <c r="A124" s="4" t="s">
        <v>119</v>
      </c>
      <c r="C124" s="3" t="s">
        <v>248</v>
      </c>
      <c r="E124" s="20">
        <v>0</v>
      </c>
      <c r="F124" s="20" t="e">
        <f>#REF!+#REF!</f>
        <v>#REF!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7"/>
        <v>0</v>
      </c>
      <c r="Q124" s="16">
        <f t="shared" si="8"/>
        <v>0</v>
      </c>
      <c r="S124" s="16">
        <f t="shared" si="9"/>
        <v>0</v>
      </c>
    </row>
    <row r="125" spans="1:19" ht="11.25">
      <c r="A125" s="4" t="s">
        <v>120</v>
      </c>
      <c r="C125" s="3" t="s">
        <v>249</v>
      </c>
      <c r="E125" s="20">
        <v>0</v>
      </c>
      <c r="F125" s="20" t="e">
        <f>#REF!+#REF!</f>
        <v>#REF!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7"/>
        <v>0</v>
      </c>
      <c r="Q125" s="16">
        <f t="shared" si="8"/>
        <v>0</v>
      </c>
      <c r="S125" s="16">
        <f t="shared" si="9"/>
        <v>0</v>
      </c>
    </row>
    <row r="126" spans="1:19" ht="11.25">
      <c r="A126" s="4" t="s">
        <v>121</v>
      </c>
      <c r="C126" s="3" t="s">
        <v>250</v>
      </c>
      <c r="E126" s="20">
        <v>0</v>
      </c>
      <c r="F126" s="20" t="e">
        <f>#REF!+#REF!</f>
        <v>#REF!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7"/>
        <v>0</v>
      </c>
      <c r="Q126" s="16">
        <f t="shared" si="8"/>
        <v>0</v>
      </c>
      <c r="S126" s="16">
        <f t="shared" si="9"/>
        <v>0</v>
      </c>
    </row>
    <row r="127" spans="1:19" ht="11.25">
      <c r="A127" s="4" t="s">
        <v>122</v>
      </c>
      <c r="C127" s="3" t="s">
        <v>251</v>
      </c>
      <c r="E127" s="20">
        <v>0</v>
      </c>
      <c r="F127" s="20" t="e">
        <f>#REF!+#REF!</f>
        <v>#REF!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7"/>
        <v>0</v>
      </c>
      <c r="Q127" s="16">
        <f t="shared" si="8"/>
        <v>0</v>
      </c>
      <c r="S127" s="16">
        <f t="shared" si="9"/>
        <v>0</v>
      </c>
    </row>
    <row r="128" spans="1:19" ht="11.25">
      <c r="A128" s="4" t="s">
        <v>123</v>
      </c>
      <c r="C128" s="3" t="s">
        <v>252</v>
      </c>
      <c r="E128" s="20">
        <v>0</v>
      </c>
      <c r="F128" s="20" t="e">
        <f>#REF!+#REF!</f>
        <v>#REF!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7"/>
        <v>0</v>
      </c>
      <c r="Q128" s="16">
        <f t="shared" si="8"/>
        <v>0</v>
      </c>
      <c r="S128" s="16">
        <f t="shared" si="9"/>
        <v>0</v>
      </c>
    </row>
    <row r="129" spans="1:19" ht="11.25">
      <c r="A129" s="4" t="s">
        <v>124</v>
      </c>
      <c r="C129" s="3" t="s">
        <v>253</v>
      </c>
      <c r="E129" s="20">
        <v>0</v>
      </c>
      <c r="F129" s="20" t="e">
        <f>#REF!+#REF!</f>
        <v>#REF!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7"/>
        <v>0</v>
      </c>
      <c r="Q129" s="16">
        <f t="shared" si="8"/>
        <v>0</v>
      </c>
      <c r="S129" s="16">
        <f t="shared" si="9"/>
        <v>0</v>
      </c>
    </row>
    <row r="130" spans="1:19" ht="11.25">
      <c r="A130" s="4" t="s">
        <v>125</v>
      </c>
      <c r="C130" s="3" t="s">
        <v>254</v>
      </c>
      <c r="E130" s="20">
        <v>0</v>
      </c>
      <c r="F130" s="20" t="e">
        <f>#REF!+#REF!</f>
        <v>#REF!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7"/>
        <v>0</v>
      </c>
      <c r="Q130" s="16">
        <f t="shared" si="8"/>
        <v>0</v>
      </c>
      <c r="S130" s="16">
        <f t="shared" si="9"/>
        <v>0</v>
      </c>
    </row>
    <row r="131" spans="1:19" ht="11.25">
      <c r="A131" s="4" t="s">
        <v>126</v>
      </c>
      <c r="C131" s="3" t="s">
        <v>255</v>
      </c>
      <c r="E131" s="20">
        <v>0</v>
      </c>
      <c r="F131" s="20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7"/>
        <v>0</v>
      </c>
      <c r="Q131" s="16">
        <f t="shared" si="8"/>
        <v>0</v>
      </c>
      <c r="S131" s="16">
        <f t="shared" si="9"/>
        <v>0</v>
      </c>
    </row>
    <row r="132" spans="1:19" ht="11.25">
      <c r="A132" s="4" t="s">
        <v>127</v>
      </c>
      <c r="C132" s="3" t="s">
        <v>256</v>
      </c>
      <c r="E132" s="20">
        <v>0</v>
      </c>
      <c r="F132" s="20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7"/>
        <v>0</v>
      </c>
      <c r="Q132" s="16">
        <f t="shared" si="8"/>
        <v>0</v>
      </c>
      <c r="S132" s="16">
        <f t="shared" si="9"/>
        <v>0</v>
      </c>
    </row>
    <row r="133" spans="1:19" ht="11.25">
      <c r="A133" s="4" t="s">
        <v>128</v>
      </c>
      <c r="C133" s="3" t="s">
        <v>257</v>
      </c>
      <c r="E133" s="20">
        <v>0</v>
      </c>
      <c r="F133" s="20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7"/>
        <v>0</v>
      </c>
      <c r="Q133" s="16">
        <f t="shared" si="8"/>
        <v>0</v>
      </c>
      <c r="S133" s="16">
        <f t="shared" si="9"/>
        <v>0</v>
      </c>
    </row>
    <row r="134" spans="1:19" ht="11.25">
      <c r="A134" s="4" t="s">
        <v>129</v>
      </c>
      <c r="C134" s="3" t="s">
        <v>258</v>
      </c>
      <c r="E134" s="20">
        <v>0</v>
      </c>
      <c r="F134" s="20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7"/>
        <v>0</v>
      </c>
      <c r="Q134" s="16">
        <f t="shared" si="8"/>
        <v>0</v>
      </c>
      <c r="S134" s="16">
        <f t="shared" si="9"/>
        <v>0</v>
      </c>
    </row>
    <row r="135" spans="1:19" ht="11.25">
      <c r="A135" s="4" t="s">
        <v>130</v>
      </c>
      <c r="C135" s="3" t="s">
        <v>259</v>
      </c>
      <c r="E135" s="20">
        <v>0</v>
      </c>
      <c r="F135" s="20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7"/>
        <v>0</v>
      </c>
      <c r="Q135" s="16">
        <f t="shared" si="8"/>
        <v>0</v>
      </c>
      <c r="S135" s="16">
        <f t="shared" si="9"/>
        <v>0</v>
      </c>
    </row>
    <row r="136" spans="1:19" ht="11.25">
      <c r="A136" s="4" t="s">
        <v>131</v>
      </c>
      <c r="C136" s="3" t="s">
        <v>260</v>
      </c>
      <c r="E136" s="20">
        <v>0</v>
      </c>
      <c r="F136" s="20"/>
      <c r="G136" s="19">
        <v>0.65</v>
      </c>
      <c r="I136" s="20">
        <f t="shared" si="5"/>
        <v>0</v>
      </c>
      <c r="K136" s="5">
        <f t="shared" si="6"/>
        <v>0</v>
      </c>
      <c r="M136" s="14">
        <v>0.3569</v>
      </c>
      <c r="O136" s="5">
        <f t="shared" si="7"/>
        <v>0</v>
      </c>
      <c r="Q136" s="16">
        <f t="shared" si="8"/>
        <v>0</v>
      </c>
      <c r="S136" s="16">
        <f t="shared" si="9"/>
        <v>0</v>
      </c>
    </row>
    <row r="137" spans="1:19" ht="11.25">
      <c r="A137" s="4" t="s">
        <v>132</v>
      </c>
      <c r="C137" s="3" t="s">
        <v>261</v>
      </c>
      <c r="E137" s="20">
        <v>0</v>
      </c>
      <c r="F137" s="20"/>
      <c r="G137" s="19">
        <v>0.65</v>
      </c>
      <c r="I137" s="20">
        <f t="shared" si="5"/>
        <v>0</v>
      </c>
      <c r="K137" s="5">
        <f t="shared" si="6"/>
        <v>0</v>
      </c>
      <c r="M137" s="14">
        <v>0.3843</v>
      </c>
      <c r="O137" s="5">
        <f t="shared" si="7"/>
        <v>0</v>
      </c>
      <c r="Q137" s="16">
        <f t="shared" si="8"/>
        <v>0</v>
      </c>
      <c r="S137" s="16">
        <f t="shared" si="9"/>
        <v>0</v>
      </c>
    </row>
    <row r="138" spans="1:19" ht="11.25">
      <c r="A138" s="4" t="s">
        <v>133</v>
      </c>
      <c r="C138" s="3" t="s">
        <v>262</v>
      </c>
      <c r="E138" s="20">
        <v>0</v>
      </c>
      <c r="F138" s="20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F139" s="20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SUM(E9:E139)</f>
        <v>1306</v>
      </c>
      <c r="G143" s="6"/>
      <c r="I143" s="18">
        <f>SUM(I9:I142)</f>
        <v>848.9</v>
      </c>
      <c r="K143" s="5">
        <f>SUM(K9:K142)</f>
        <v>457.1</v>
      </c>
      <c r="O143" s="5">
        <f>SUM(O9:O142)</f>
        <v>183.20568</v>
      </c>
      <c r="Q143" s="16">
        <f>K143-O143</f>
        <v>273.89432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2:17" ht="12.75">
      <c r="B147" s="33"/>
      <c r="C147" s="29"/>
      <c r="D147" s="29"/>
      <c r="E147" s="31"/>
      <c r="F147" s="32"/>
      <c r="G147" s="34"/>
      <c r="H147" s="33"/>
      <c r="I147" s="35"/>
      <c r="Q147" s="16"/>
    </row>
    <row r="148" spans="2:17" ht="12.75">
      <c r="B148" s="33"/>
      <c r="C148" s="29"/>
      <c r="D148" s="29"/>
      <c r="E148" s="31"/>
      <c r="F148" s="32"/>
      <c r="G148" s="34"/>
      <c r="H148" s="33"/>
      <c r="I148" s="34"/>
      <c r="Q148" s="16"/>
    </row>
    <row r="149" spans="2:17" ht="12.75">
      <c r="B149" s="33"/>
      <c r="C149" s="29"/>
      <c r="D149" s="29"/>
      <c r="E149" s="31"/>
      <c r="F149" s="32"/>
      <c r="G149" s="34"/>
      <c r="H149" s="33"/>
      <c r="I149" s="34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6" fitToWidth="1" horizontalDpi="300" verticalDpi="3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1.57421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4" t="s">
        <v>306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296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326.5</v>
      </c>
      <c r="G10" s="19">
        <v>0.65</v>
      </c>
      <c r="I10" s="20">
        <f aca="true" t="shared" si="0" ref="I10:I73">E10*G10</f>
        <v>212.225</v>
      </c>
      <c r="K10" s="5">
        <f aca="true" t="shared" si="1" ref="K10:K73">E10-I10</f>
        <v>114.275</v>
      </c>
      <c r="M10" s="14">
        <v>0.4474</v>
      </c>
      <c r="O10" s="5">
        <f>K10*M10</f>
        <v>51.12663500000001</v>
      </c>
      <c r="Q10" s="16">
        <f aca="true" t="shared" si="2" ref="Q10:Q73">K10-O10</f>
        <v>63.148365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7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326.5</v>
      </c>
      <c r="G86" s="19">
        <v>0.65</v>
      </c>
      <c r="I86" s="20">
        <f t="shared" si="5"/>
        <v>212.225</v>
      </c>
      <c r="K86" s="5">
        <f t="shared" si="6"/>
        <v>114.275</v>
      </c>
      <c r="M86" s="14">
        <v>0.2336</v>
      </c>
      <c r="O86" s="5">
        <f t="shared" si="9"/>
        <v>26.694640000000003</v>
      </c>
      <c r="Q86" s="16">
        <f t="shared" si="7"/>
        <v>87.58036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 t="shared" si="6"/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 t="shared" si="6"/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653</v>
      </c>
      <c r="G143" s="6"/>
      <c r="I143" s="18">
        <f>SUM(I9:I142)</f>
        <v>424.45</v>
      </c>
      <c r="K143" s="5">
        <f>SUM(K9:K142)</f>
        <v>228.55</v>
      </c>
      <c r="O143" s="5">
        <f>SUM(O9:O142)</f>
        <v>77.82127500000001</v>
      </c>
      <c r="Q143" s="16">
        <f>K143-O143</f>
        <v>150.728725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29">
      <selection activeCell="E139" sqref="E9: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4" t="s">
        <v>308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296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327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326.5</v>
      </c>
      <c r="G10" s="19">
        <v>0.65</v>
      </c>
      <c r="I10" s="20">
        <f aca="true" t="shared" si="0" ref="I10:I73">E10*G10</f>
        <v>212.225</v>
      </c>
      <c r="K10" s="5">
        <f aca="true" t="shared" si="1" ref="K10:K73">E10-I10</f>
        <v>114.275</v>
      </c>
      <c r="M10" s="14">
        <v>0.4474</v>
      </c>
      <c r="O10" s="5">
        <f>K10*M10</f>
        <v>51.12663500000001</v>
      </c>
      <c r="Q10" s="16">
        <f aca="true" t="shared" si="2" ref="Q10:Q73">K10-O10</f>
        <v>63.148365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326.5</v>
      </c>
      <c r="G37" s="19">
        <v>0.65</v>
      </c>
      <c r="I37" s="20">
        <f t="shared" si="0"/>
        <v>212.225</v>
      </c>
      <c r="K37" s="5">
        <f t="shared" si="1"/>
        <v>114.275</v>
      </c>
      <c r="M37" s="14">
        <v>0.4611</v>
      </c>
      <c r="O37" s="5">
        <f t="shared" si="4"/>
        <v>52.6922025</v>
      </c>
      <c r="Q37" s="16">
        <f t="shared" si="2"/>
        <v>61.582797500000005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282.88</v>
      </c>
      <c r="G81" s="19">
        <v>0.65</v>
      </c>
      <c r="I81" s="20">
        <f t="shared" si="5"/>
        <v>183.872</v>
      </c>
      <c r="K81" s="5">
        <f t="shared" si="6"/>
        <v>99.00799999999998</v>
      </c>
      <c r="M81" s="14">
        <v>0.3414</v>
      </c>
      <c r="O81" s="5">
        <f t="shared" si="9"/>
        <v>33.80133119999999</v>
      </c>
      <c r="Q81" s="16">
        <f t="shared" si="7"/>
        <v>65.20666879999999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326.5</v>
      </c>
      <c r="G86" s="19">
        <v>0.65</v>
      </c>
      <c r="I86" s="20">
        <f t="shared" si="5"/>
        <v>212.225</v>
      </c>
      <c r="K86" s="5">
        <f t="shared" si="6"/>
        <v>114.275</v>
      </c>
      <c r="M86" s="14">
        <v>0.2336</v>
      </c>
      <c r="O86" s="5">
        <f t="shared" si="9"/>
        <v>26.694640000000003</v>
      </c>
      <c r="Q86" s="16">
        <f t="shared" si="7"/>
        <v>87.58036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>E125*G125</f>
        <v>0</v>
      </c>
      <c r="K125" s="5">
        <f>E125-I125</f>
        <v>0</v>
      </c>
      <c r="M125" s="14">
        <v>0.2455</v>
      </c>
      <c r="O125" s="5">
        <f>K125*M125</f>
        <v>0</v>
      </c>
      <c r="Q125" s="16">
        <f>K125-O125</f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1262.38</v>
      </c>
      <c r="G143" s="6"/>
      <c r="I143" s="18">
        <f>SUM(I9:I142)</f>
        <v>820.547</v>
      </c>
      <c r="K143" s="5">
        <f>SUM(K9:K142)</f>
        <v>441.83299999999997</v>
      </c>
      <c r="O143" s="5">
        <f>SUM(O9:O142)</f>
        <v>164.3148087</v>
      </c>
      <c r="Q143" s="16">
        <f>K143-O143</f>
        <v>277.5181913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6"/>
  <sheetViews>
    <sheetView zoomScalePageLayoutView="0" workbookViewId="0" topLeftCell="A12">
      <selection activeCell="I28" sqref="I28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4" t="s">
        <v>309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296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47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47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47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47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47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47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47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47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7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47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47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7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47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47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47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47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326.5</v>
      </c>
      <c r="G25" s="47">
        <v>0.65</v>
      </c>
      <c r="I25" s="20">
        <f t="shared" si="0"/>
        <v>212.225</v>
      </c>
      <c r="K25" s="5">
        <f t="shared" si="1"/>
        <v>114.275</v>
      </c>
      <c r="M25" s="14">
        <v>0.3308</v>
      </c>
      <c r="O25" s="5">
        <f t="shared" si="4"/>
        <v>37.80217</v>
      </c>
      <c r="Q25" s="16">
        <f t="shared" si="2"/>
        <v>76.47283000000002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47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7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47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47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7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47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47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7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47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47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47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326.5</v>
      </c>
      <c r="G37" s="47">
        <v>0.65</v>
      </c>
      <c r="I37" s="20">
        <f t="shared" si="0"/>
        <v>212.225</v>
      </c>
      <c r="K37" s="5">
        <f t="shared" si="1"/>
        <v>114.275</v>
      </c>
      <c r="M37" s="14">
        <v>0.4611</v>
      </c>
      <c r="O37" s="5">
        <f t="shared" si="4"/>
        <v>52.6922025</v>
      </c>
      <c r="Q37" s="16">
        <f t="shared" si="2"/>
        <v>61.582797500000005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47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47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47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47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47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47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47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47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47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47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47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47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47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47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47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7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47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47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47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47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47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47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47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47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47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47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47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47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47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47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47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47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47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47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7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47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47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7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47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47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47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47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47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47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47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7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47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47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47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47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47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47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47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47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47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47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7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7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47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47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47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47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7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47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47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47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47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7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47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47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47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47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47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47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47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47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47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7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47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47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47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7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47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47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7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47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47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47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7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47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7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47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47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47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47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47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47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47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47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47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47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47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653</v>
      </c>
      <c r="G143" s="6"/>
      <c r="I143" s="18">
        <f>SUM(I9:I142)</f>
        <v>424.45</v>
      </c>
      <c r="K143" s="5">
        <f>SUM(K9:K142)</f>
        <v>228.55</v>
      </c>
      <c r="O143" s="5">
        <f>SUM(O9:O142)</f>
        <v>90.4943725</v>
      </c>
      <c r="Q143" s="16">
        <f>K143-O143</f>
        <v>138.0556275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M192" s="18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4" t="s">
        <v>311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296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1" ht="11.25">
      <c r="A9" s="4" t="s">
        <v>3</v>
      </c>
      <c r="C9" s="3" t="s">
        <v>4</v>
      </c>
      <c r="E9" s="20">
        <v>0</v>
      </c>
      <c r="G9" s="47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  <c r="U9" s="37"/>
    </row>
    <row r="10" spans="1:21" ht="11.25">
      <c r="A10" s="4" t="s">
        <v>5</v>
      </c>
      <c r="C10" s="3" t="s">
        <v>135</v>
      </c>
      <c r="E10" s="20">
        <v>0</v>
      </c>
      <c r="G10" s="47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  <c r="U10" s="37"/>
    </row>
    <row r="11" spans="1:21" ht="11.25">
      <c r="A11" s="4" t="s">
        <v>6</v>
      </c>
      <c r="C11" s="3" t="s">
        <v>136</v>
      </c>
      <c r="E11" s="20">
        <v>0</v>
      </c>
      <c r="G11" s="47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  <c r="U11" s="37"/>
    </row>
    <row r="12" spans="1:21" ht="11.25">
      <c r="A12" s="4" t="s">
        <v>7</v>
      </c>
      <c r="C12" s="3" t="s">
        <v>137</v>
      </c>
      <c r="E12" s="20">
        <v>326.5</v>
      </c>
      <c r="G12" s="47">
        <v>0.65</v>
      </c>
      <c r="I12" s="20">
        <f t="shared" si="0"/>
        <v>212.225</v>
      </c>
      <c r="K12" s="5">
        <f t="shared" si="1"/>
        <v>114.275</v>
      </c>
      <c r="M12" s="14">
        <v>0.3268</v>
      </c>
      <c r="O12" s="5">
        <f t="shared" si="4"/>
        <v>37.34507</v>
      </c>
      <c r="Q12" s="16">
        <f t="shared" si="2"/>
        <v>76.92993000000001</v>
      </c>
      <c r="S12" s="16">
        <f t="shared" si="3"/>
        <v>0</v>
      </c>
      <c r="U12" s="37"/>
    </row>
    <row r="13" spans="1:21" ht="11.25">
      <c r="A13" s="4" t="s">
        <v>8</v>
      </c>
      <c r="C13" s="3" t="s">
        <v>138</v>
      </c>
      <c r="E13" s="20">
        <v>0</v>
      </c>
      <c r="G13" s="47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  <c r="U13" s="37"/>
    </row>
    <row r="14" spans="1:21" ht="11.25">
      <c r="A14" s="4" t="s">
        <v>9</v>
      </c>
      <c r="C14" s="3" t="s">
        <v>139</v>
      </c>
      <c r="E14" s="20">
        <v>0</v>
      </c>
      <c r="G14" s="47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  <c r="U14" s="37"/>
    </row>
    <row r="15" spans="1:21" ht="11.25">
      <c r="A15" s="4" t="s">
        <v>10</v>
      </c>
      <c r="C15" s="3" t="s">
        <v>140</v>
      </c>
      <c r="E15" s="20">
        <v>0</v>
      </c>
      <c r="G15" s="47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  <c r="U15" s="37"/>
    </row>
    <row r="16" spans="1:21" ht="11.25">
      <c r="A16" s="4" t="s">
        <v>11</v>
      </c>
      <c r="C16" s="3" t="s">
        <v>141</v>
      </c>
      <c r="E16" s="20">
        <v>0</v>
      </c>
      <c r="G16" s="47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  <c r="U16" s="37"/>
    </row>
    <row r="17" spans="1:21" ht="11.25">
      <c r="A17" s="4" t="s">
        <v>12</v>
      </c>
      <c r="C17" s="3" t="s">
        <v>142</v>
      </c>
      <c r="E17" s="20">
        <v>0</v>
      </c>
      <c r="G17" s="47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  <c r="U17" s="37"/>
    </row>
    <row r="18" spans="1:21" ht="11.25">
      <c r="A18" s="4" t="s">
        <v>13</v>
      </c>
      <c r="C18" s="3" t="s">
        <v>143</v>
      </c>
      <c r="E18" s="20">
        <v>0</v>
      </c>
      <c r="G18" s="47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  <c r="U18" s="37"/>
    </row>
    <row r="19" spans="1:21" ht="11.25">
      <c r="A19" s="4" t="s">
        <v>14</v>
      </c>
      <c r="C19" s="3" t="s">
        <v>144</v>
      </c>
      <c r="E19" s="20">
        <v>0</v>
      </c>
      <c r="G19" s="47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  <c r="U19" s="37"/>
    </row>
    <row r="20" spans="1:21" ht="11.25">
      <c r="A20" s="4" t="s">
        <v>15</v>
      </c>
      <c r="C20" s="3" t="s">
        <v>145</v>
      </c>
      <c r="E20" s="20">
        <v>0</v>
      </c>
      <c r="G20" s="47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  <c r="U20" s="37"/>
    </row>
    <row r="21" spans="1:21" ht="11.25">
      <c r="A21" s="4" t="s">
        <v>16</v>
      </c>
      <c r="C21" s="3" t="s">
        <v>146</v>
      </c>
      <c r="E21" s="20">
        <v>0</v>
      </c>
      <c r="G21" s="47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  <c r="U21" s="37"/>
    </row>
    <row r="22" spans="1:21" ht="11.25">
      <c r="A22" s="4" t="s">
        <v>17</v>
      </c>
      <c r="C22" s="3" t="s">
        <v>147</v>
      </c>
      <c r="E22" s="20">
        <v>0</v>
      </c>
      <c r="G22" s="47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  <c r="U22" s="37"/>
    </row>
    <row r="23" spans="1:21" ht="11.25">
      <c r="A23" s="4" t="s">
        <v>18</v>
      </c>
      <c r="C23" s="3" t="s">
        <v>148</v>
      </c>
      <c r="E23" s="20">
        <v>0</v>
      </c>
      <c r="G23" s="47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  <c r="U23" s="37"/>
    </row>
    <row r="24" spans="1:21" ht="11.25">
      <c r="A24" s="4" t="s">
        <v>19</v>
      </c>
      <c r="C24" s="3" t="s">
        <v>149</v>
      </c>
      <c r="E24" s="20">
        <v>0</v>
      </c>
      <c r="G24" s="47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  <c r="U24" s="37"/>
    </row>
    <row r="25" spans="1:21" ht="11.25">
      <c r="A25" s="4" t="s">
        <v>20</v>
      </c>
      <c r="C25" s="3" t="s">
        <v>150</v>
      </c>
      <c r="E25" s="20">
        <v>0</v>
      </c>
      <c r="G25" s="47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  <c r="U25" s="37"/>
    </row>
    <row r="26" spans="1:21" ht="11.25">
      <c r="A26" s="4" t="s">
        <v>21</v>
      </c>
      <c r="C26" s="3" t="s">
        <v>151</v>
      </c>
      <c r="E26" s="20">
        <v>0</v>
      </c>
      <c r="G26" s="47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  <c r="U26" s="37"/>
    </row>
    <row r="27" spans="1:21" ht="11.25">
      <c r="A27" s="4" t="s">
        <v>22</v>
      </c>
      <c r="C27" s="3" t="s">
        <v>152</v>
      </c>
      <c r="E27" s="20">
        <v>0</v>
      </c>
      <c r="G27" s="47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  <c r="U27" s="37"/>
    </row>
    <row r="28" spans="1:21" ht="11.25">
      <c r="A28" s="4" t="s">
        <v>23</v>
      </c>
      <c r="C28" s="3" t="s">
        <v>153</v>
      </c>
      <c r="E28" s="20">
        <v>0</v>
      </c>
      <c r="G28" s="47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  <c r="U28" s="37"/>
    </row>
    <row r="29" spans="1:21" ht="11.25">
      <c r="A29" s="4" t="s">
        <v>24</v>
      </c>
      <c r="C29" s="3" t="s">
        <v>154</v>
      </c>
      <c r="E29" s="20">
        <v>0</v>
      </c>
      <c r="G29" s="47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  <c r="U29" s="37"/>
    </row>
    <row r="30" spans="1:21" ht="11.25">
      <c r="A30" s="4" t="s">
        <v>25</v>
      </c>
      <c r="C30" s="3" t="s">
        <v>155</v>
      </c>
      <c r="E30" s="20">
        <v>0</v>
      </c>
      <c r="G30" s="47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  <c r="U30" s="37"/>
    </row>
    <row r="31" spans="1:21" ht="11.25">
      <c r="A31" s="4" t="s">
        <v>26</v>
      </c>
      <c r="C31" s="3" t="s">
        <v>156</v>
      </c>
      <c r="E31" s="20">
        <v>0</v>
      </c>
      <c r="G31" s="47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  <c r="U31" s="37"/>
    </row>
    <row r="32" spans="1:21" ht="11.25">
      <c r="A32" s="4" t="s">
        <v>27</v>
      </c>
      <c r="C32" s="3" t="s">
        <v>157</v>
      </c>
      <c r="E32" s="20">
        <v>0</v>
      </c>
      <c r="G32" s="47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  <c r="U32" s="37"/>
    </row>
    <row r="33" spans="1:21" ht="11.25">
      <c r="A33" s="4" t="s">
        <v>28</v>
      </c>
      <c r="C33" s="3" t="s">
        <v>158</v>
      </c>
      <c r="E33" s="20">
        <v>0</v>
      </c>
      <c r="G33" s="47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  <c r="U33" s="37"/>
    </row>
    <row r="34" spans="1:21" ht="11.25">
      <c r="A34" s="4" t="s">
        <v>29</v>
      </c>
      <c r="C34" s="3" t="s">
        <v>159</v>
      </c>
      <c r="E34" s="20">
        <v>0</v>
      </c>
      <c r="G34" s="47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  <c r="U34" s="37"/>
    </row>
    <row r="35" spans="1:21" ht="11.25">
      <c r="A35" s="4" t="s">
        <v>30</v>
      </c>
      <c r="C35" s="3" t="s">
        <v>160</v>
      </c>
      <c r="E35" s="20">
        <v>0</v>
      </c>
      <c r="G35" s="47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  <c r="U35" s="37"/>
    </row>
    <row r="36" spans="1:21" ht="11.25">
      <c r="A36" s="4" t="s">
        <v>31</v>
      </c>
      <c r="C36" s="3" t="s">
        <v>161</v>
      </c>
      <c r="E36" s="20">
        <v>0</v>
      </c>
      <c r="G36" s="47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  <c r="U36" s="37"/>
    </row>
    <row r="37" spans="1:21" ht="11.25">
      <c r="A37" s="4" t="s">
        <v>32</v>
      </c>
      <c r="C37" s="3" t="s">
        <v>162</v>
      </c>
      <c r="E37" s="20">
        <v>979.5</v>
      </c>
      <c r="G37" s="47">
        <v>0.65</v>
      </c>
      <c r="I37" s="20">
        <f t="shared" si="0"/>
        <v>636.6750000000001</v>
      </c>
      <c r="K37" s="5">
        <f t="shared" si="1"/>
        <v>342.82499999999993</v>
      </c>
      <c r="M37" s="14">
        <v>0.4611</v>
      </c>
      <c r="O37" s="5">
        <f t="shared" si="4"/>
        <v>158.07660749999997</v>
      </c>
      <c r="Q37" s="16">
        <f t="shared" si="2"/>
        <v>184.74839249999997</v>
      </c>
      <c r="S37" s="16">
        <f t="shared" si="3"/>
        <v>0</v>
      </c>
      <c r="U37" s="37"/>
    </row>
    <row r="38" spans="1:21" ht="11.25">
      <c r="A38" s="4" t="s">
        <v>33</v>
      </c>
      <c r="C38" s="3" t="s">
        <v>163</v>
      </c>
      <c r="E38" s="20">
        <v>0</v>
      </c>
      <c r="G38" s="47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  <c r="U38" s="37"/>
    </row>
    <row r="39" spans="1:21" ht="11.25">
      <c r="A39" s="4" t="s">
        <v>34</v>
      </c>
      <c r="C39" s="3" t="s">
        <v>164</v>
      </c>
      <c r="E39" s="20">
        <v>0</v>
      </c>
      <c r="G39" s="47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  <c r="U39" s="37"/>
    </row>
    <row r="40" spans="1:21" ht="11.25">
      <c r="A40" s="4" t="s">
        <v>35</v>
      </c>
      <c r="C40" s="3" t="s">
        <v>165</v>
      </c>
      <c r="E40" s="20">
        <v>0</v>
      </c>
      <c r="G40" s="47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  <c r="U40" s="37"/>
    </row>
    <row r="41" spans="1:21" ht="11.25">
      <c r="A41" s="4" t="s">
        <v>36</v>
      </c>
      <c r="C41" s="3" t="s">
        <v>166</v>
      </c>
      <c r="E41" s="20">
        <v>0</v>
      </c>
      <c r="G41" s="47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  <c r="U41" s="37"/>
    </row>
    <row r="42" spans="1:21" ht="11.25">
      <c r="A42" s="4" t="s">
        <v>37</v>
      </c>
      <c r="C42" s="3" t="s">
        <v>167</v>
      </c>
      <c r="E42" s="20">
        <v>0</v>
      </c>
      <c r="G42" s="47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  <c r="U42" s="37"/>
    </row>
    <row r="43" spans="1:21" ht="11.25">
      <c r="A43" s="4" t="s">
        <v>38</v>
      </c>
      <c r="C43" s="3" t="s">
        <v>168</v>
      </c>
      <c r="E43" s="20">
        <v>0</v>
      </c>
      <c r="G43" s="47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  <c r="U43" s="37"/>
    </row>
    <row r="44" spans="1:21" ht="11.25">
      <c r="A44" s="4" t="s">
        <v>39</v>
      </c>
      <c r="C44" s="3" t="s">
        <v>169</v>
      </c>
      <c r="E44" s="20">
        <v>0</v>
      </c>
      <c r="G44" s="47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  <c r="U44" s="37"/>
    </row>
    <row r="45" spans="1:21" ht="11.25">
      <c r="A45" s="4" t="s">
        <v>40</v>
      </c>
      <c r="C45" s="3" t="s">
        <v>170</v>
      </c>
      <c r="E45" s="20">
        <v>0</v>
      </c>
      <c r="G45" s="47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  <c r="U45" s="37"/>
    </row>
    <row r="46" spans="1:21" ht="11.25">
      <c r="A46" s="4" t="s">
        <v>41</v>
      </c>
      <c r="C46" s="3" t="s">
        <v>171</v>
      </c>
      <c r="E46" s="20">
        <v>0</v>
      </c>
      <c r="G46" s="47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  <c r="U46" s="37"/>
    </row>
    <row r="47" spans="1:21" ht="11.25">
      <c r="A47" s="4" t="s">
        <v>42</v>
      </c>
      <c r="C47" s="3" t="s">
        <v>172</v>
      </c>
      <c r="E47" s="20">
        <v>0</v>
      </c>
      <c r="G47" s="47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  <c r="U47" s="37"/>
    </row>
    <row r="48" spans="1:21" ht="11.25">
      <c r="A48" s="4" t="s">
        <v>43</v>
      </c>
      <c r="C48" s="3" t="s">
        <v>173</v>
      </c>
      <c r="E48" s="20">
        <v>0</v>
      </c>
      <c r="G48" s="47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  <c r="U48" s="37"/>
    </row>
    <row r="49" spans="1:21" ht="11.25">
      <c r="A49" s="4" t="s">
        <v>44</v>
      </c>
      <c r="C49" s="3" t="s">
        <v>174</v>
      </c>
      <c r="E49" s="20">
        <v>0</v>
      </c>
      <c r="G49" s="47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  <c r="U49" s="37"/>
    </row>
    <row r="50" spans="1:21" ht="11.25">
      <c r="A50" s="4" t="s">
        <v>45</v>
      </c>
      <c r="C50" s="3" t="s">
        <v>175</v>
      </c>
      <c r="E50" s="20">
        <v>0</v>
      </c>
      <c r="G50" s="47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  <c r="U50" s="37"/>
    </row>
    <row r="51" spans="1:21" ht="11.25">
      <c r="A51" s="4" t="s">
        <v>46</v>
      </c>
      <c r="C51" s="3" t="s">
        <v>176</v>
      </c>
      <c r="E51" s="20">
        <v>0</v>
      </c>
      <c r="G51" s="47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  <c r="U51" s="37"/>
    </row>
    <row r="52" spans="1:21" ht="11.25">
      <c r="A52" s="4" t="s">
        <v>47</v>
      </c>
      <c r="C52" s="3" t="s">
        <v>177</v>
      </c>
      <c r="E52" s="20">
        <v>0</v>
      </c>
      <c r="G52" s="47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  <c r="U52" s="37"/>
    </row>
    <row r="53" spans="1:21" ht="11.25">
      <c r="A53" s="4" t="s">
        <v>48</v>
      </c>
      <c r="C53" s="3" t="s">
        <v>178</v>
      </c>
      <c r="E53" s="20">
        <v>0</v>
      </c>
      <c r="G53" s="47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  <c r="U53" s="37"/>
    </row>
    <row r="54" spans="1:21" ht="11.25">
      <c r="A54" s="4" t="s">
        <v>49</v>
      </c>
      <c r="C54" s="3" t="s">
        <v>179</v>
      </c>
      <c r="E54" s="20">
        <v>0</v>
      </c>
      <c r="G54" s="47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  <c r="U54" s="37"/>
    </row>
    <row r="55" spans="1:21" ht="11.25">
      <c r="A55" s="4" t="s">
        <v>50</v>
      </c>
      <c r="C55" s="3" t="s">
        <v>180</v>
      </c>
      <c r="E55" s="20">
        <v>0</v>
      </c>
      <c r="G55" s="47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  <c r="U55" s="37"/>
    </row>
    <row r="56" spans="1:21" ht="11.25">
      <c r="A56" s="4" t="s">
        <v>51</v>
      </c>
      <c r="C56" s="3" t="s">
        <v>181</v>
      </c>
      <c r="E56" s="20">
        <v>0</v>
      </c>
      <c r="G56" s="47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  <c r="U56" s="37"/>
    </row>
    <row r="57" spans="1:21" ht="11.25">
      <c r="A57" s="4" t="s">
        <v>52</v>
      </c>
      <c r="C57" s="3" t="s">
        <v>182</v>
      </c>
      <c r="E57" s="20">
        <v>0</v>
      </c>
      <c r="G57" s="47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  <c r="U57" s="37"/>
    </row>
    <row r="58" spans="1:21" ht="11.25">
      <c r="A58" s="4" t="s">
        <v>53</v>
      </c>
      <c r="C58" s="3" t="s">
        <v>183</v>
      </c>
      <c r="E58" s="20">
        <v>0</v>
      </c>
      <c r="G58" s="47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  <c r="U58" s="37"/>
    </row>
    <row r="59" spans="1:21" ht="11.25">
      <c r="A59" s="4" t="s">
        <v>54</v>
      </c>
      <c r="C59" s="3" t="s">
        <v>184</v>
      </c>
      <c r="E59" s="20">
        <v>0</v>
      </c>
      <c r="G59" s="47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  <c r="U59" s="37"/>
    </row>
    <row r="60" spans="1:21" ht="11.25">
      <c r="A60" s="4" t="s">
        <v>55</v>
      </c>
      <c r="C60" s="3" t="s">
        <v>185</v>
      </c>
      <c r="E60" s="20">
        <v>0</v>
      </c>
      <c r="G60" s="47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  <c r="U60" s="37"/>
    </row>
    <row r="61" spans="1:21" ht="11.25">
      <c r="A61" s="4" t="s">
        <v>56</v>
      </c>
      <c r="C61" s="3" t="s">
        <v>186</v>
      </c>
      <c r="E61" s="20">
        <v>0</v>
      </c>
      <c r="G61" s="47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  <c r="U61" s="37"/>
    </row>
    <row r="62" spans="1:21" ht="11.25">
      <c r="A62" s="4" t="s">
        <v>57</v>
      </c>
      <c r="C62" s="3" t="s">
        <v>187</v>
      </c>
      <c r="E62" s="20">
        <v>0</v>
      </c>
      <c r="G62" s="47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  <c r="U62" s="37"/>
    </row>
    <row r="63" spans="1:21" ht="11.25">
      <c r="A63" s="4" t="s">
        <v>58</v>
      </c>
      <c r="C63" s="3" t="s">
        <v>188</v>
      </c>
      <c r="E63" s="20">
        <v>0</v>
      </c>
      <c r="G63" s="47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  <c r="U63" s="37"/>
    </row>
    <row r="64" spans="1:21" ht="11.25">
      <c r="A64" s="4" t="s">
        <v>59</v>
      </c>
      <c r="C64" s="3" t="s">
        <v>189</v>
      </c>
      <c r="E64" s="20">
        <v>0</v>
      </c>
      <c r="G64" s="47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  <c r="U64" s="37"/>
    </row>
    <row r="65" spans="1:21" ht="11.25">
      <c r="A65" s="4" t="s">
        <v>60</v>
      </c>
      <c r="C65" s="3" t="s">
        <v>190</v>
      </c>
      <c r="E65" s="20">
        <v>0</v>
      </c>
      <c r="G65" s="47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  <c r="U65" s="37"/>
    </row>
    <row r="66" spans="1:21" ht="11.25">
      <c r="A66" s="4" t="s">
        <v>61</v>
      </c>
      <c r="C66" s="3" t="s">
        <v>191</v>
      </c>
      <c r="E66" s="20">
        <v>0</v>
      </c>
      <c r="G66" s="47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  <c r="U66" s="37"/>
    </row>
    <row r="67" spans="1:21" ht="11.25">
      <c r="A67" s="4" t="s">
        <v>62</v>
      </c>
      <c r="C67" s="3" t="s">
        <v>192</v>
      </c>
      <c r="E67" s="20">
        <v>0</v>
      </c>
      <c r="G67" s="47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  <c r="U67" s="37"/>
    </row>
    <row r="68" spans="1:21" ht="11.25">
      <c r="A68" s="4" t="s">
        <v>63</v>
      </c>
      <c r="C68" s="3" t="s">
        <v>193</v>
      </c>
      <c r="E68" s="20">
        <v>0</v>
      </c>
      <c r="G68" s="47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  <c r="U68" s="37"/>
    </row>
    <row r="69" spans="1:21" ht="11.25">
      <c r="A69" s="4" t="s">
        <v>64</v>
      </c>
      <c r="C69" s="3" t="s">
        <v>194</v>
      </c>
      <c r="E69" s="20">
        <v>0</v>
      </c>
      <c r="G69" s="47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  <c r="U69" s="37"/>
    </row>
    <row r="70" spans="1:21" ht="11.25">
      <c r="A70" s="4" t="s">
        <v>65</v>
      </c>
      <c r="C70" s="3" t="s">
        <v>195</v>
      </c>
      <c r="E70" s="20">
        <v>0</v>
      </c>
      <c r="G70" s="47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  <c r="U70" s="37"/>
    </row>
    <row r="71" spans="1:21" ht="11.25">
      <c r="A71" s="4" t="s">
        <v>66</v>
      </c>
      <c r="C71" s="3" t="s">
        <v>196</v>
      </c>
      <c r="E71" s="20">
        <v>0</v>
      </c>
      <c r="G71" s="47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  <c r="U71" s="37"/>
    </row>
    <row r="72" spans="1:21" ht="11.25">
      <c r="A72" s="4" t="s">
        <v>67</v>
      </c>
      <c r="C72" s="3" t="s">
        <v>197</v>
      </c>
      <c r="E72" s="20">
        <v>0</v>
      </c>
      <c r="G72" s="47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  <c r="U72" s="37"/>
    </row>
    <row r="73" spans="1:21" ht="11.25">
      <c r="A73" s="4" t="s">
        <v>68</v>
      </c>
      <c r="C73" s="3" t="s">
        <v>198</v>
      </c>
      <c r="E73" s="20">
        <v>0</v>
      </c>
      <c r="G73" s="47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  <c r="U73" s="37"/>
    </row>
    <row r="74" spans="1:21" ht="11.25">
      <c r="A74" s="4" t="s">
        <v>69</v>
      </c>
      <c r="C74" s="3" t="s">
        <v>199</v>
      </c>
      <c r="E74" s="20">
        <v>0</v>
      </c>
      <c r="G74" s="47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  <c r="U74" s="37"/>
    </row>
    <row r="75" spans="1:21" ht="11.25">
      <c r="A75" s="4" t="s">
        <v>70</v>
      </c>
      <c r="C75" s="3" t="s">
        <v>200</v>
      </c>
      <c r="E75" s="20">
        <v>0</v>
      </c>
      <c r="G75" s="47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  <c r="U75" s="37"/>
    </row>
    <row r="76" spans="1:21" ht="11.25">
      <c r="A76" s="4" t="s">
        <v>71</v>
      </c>
      <c r="C76" s="3" t="s">
        <v>201</v>
      </c>
      <c r="E76" s="20">
        <v>0</v>
      </c>
      <c r="G76" s="47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  <c r="U76" s="37"/>
    </row>
    <row r="77" spans="1:21" ht="11.25">
      <c r="A77" s="4" t="s">
        <v>72</v>
      </c>
      <c r="C77" s="3" t="s">
        <v>202</v>
      </c>
      <c r="E77" s="20">
        <v>0</v>
      </c>
      <c r="G77" s="47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  <c r="U77" s="37"/>
    </row>
    <row r="78" spans="1:21" ht="11.25">
      <c r="A78" s="4" t="s">
        <v>73</v>
      </c>
      <c r="C78" s="3" t="s">
        <v>203</v>
      </c>
      <c r="E78" s="20">
        <v>0</v>
      </c>
      <c r="G78" s="47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  <c r="U78" s="37"/>
    </row>
    <row r="79" spans="1:21" ht="11.25">
      <c r="A79" s="4" t="s">
        <v>74</v>
      </c>
      <c r="C79" s="3" t="s">
        <v>204</v>
      </c>
      <c r="E79" s="20">
        <v>0</v>
      </c>
      <c r="G79" s="47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  <c r="U79" s="37"/>
    </row>
    <row r="80" spans="1:21" ht="11.25">
      <c r="A80" s="4" t="s">
        <v>75</v>
      </c>
      <c r="C80" s="3" t="s">
        <v>205</v>
      </c>
      <c r="E80" s="20">
        <v>0</v>
      </c>
      <c r="G80" s="47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  <c r="U80" s="37"/>
    </row>
    <row r="81" spans="1:21" ht="11.25">
      <c r="A81" s="4" t="s">
        <v>76</v>
      </c>
      <c r="C81" s="3" t="s">
        <v>206</v>
      </c>
      <c r="E81" s="20">
        <v>0</v>
      </c>
      <c r="G81" s="47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  <c r="U81" s="37"/>
    </row>
    <row r="82" spans="1:21" ht="11.25">
      <c r="A82" s="4" t="s">
        <v>77</v>
      </c>
      <c r="C82" s="3" t="s">
        <v>207</v>
      </c>
      <c r="E82" s="20">
        <v>0</v>
      </c>
      <c r="G82" s="47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  <c r="U82" s="37"/>
    </row>
    <row r="83" spans="1:21" ht="11.25">
      <c r="A83" s="4" t="s">
        <v>78</v>
      </c>
      <c r="C83" s="3" t="s">
        <v>208</v>
      </c>
      <c r="E83" s="20">
        <v>0</v>
      </c>
      <c r="G83" s="47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  <c r="U83" s="37"/>
    </row>
    <row r="84" spans="1:21" ht="11.25">
      <c r="A84" s="4" t="s">
        <v>79</v>
      </c>
      <c r="C84" s="3" t="s">
        <v>209</v>
      </c>
      <c r="E84" s="20">
        <v>0</v>
      </c>
      <c r="G84" s="47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  <c r="U84" s="37"/>
    </row>
    <row r="85" spans="1:21" ht="11.25">
      <c r="A85" s="4" t="s">
        <v>80</v>
      </c>
      <c r="C85" s="3" t="s">
        <v>210</v>
      </c>
      <c r="E85" s="20">
        <v>0</v>
      </c>
      <c r="G85" s="47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  <c r="U85" s="37"/>
    </row>
    <row r="86" spans="1:21" ht="11.25">
      <c r="A86" s="4" t="s">
        <v>81</v>
      </c>
      <c r="C86" s="3" t="s">
        <v>211</v>
      </c>
      <c r="E86" s="20">
        <v>0</v>
      </c>
      <c r="G86" s="47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  <c r="U86" s="37"/>
    </row>
    <row r="87" spans="1:21" ht="11.25">
      <c r="A87" s="4" t="s">
        <v>82</v>
      </c>
      <c r="C87" s="3" t="s">
        <v>212</v>
      </c>
      <c r="E87" s="20">
        <v>0</v>
      </c>
      <c r="G87" s="47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  <c r="U87" s="37"/>
    </row>
    <row r="88" spans="1:21" ht="11.25">
      <c r="A88" s="4" t="s">
        <v>83</v>
      </c>
      <c r="C88" s="3" t="s">
        <v>213</v>
      </c>
      <c r="E88" s="20">
        <v>0</v>
      </c>
      <c r="G88" s="47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  <c r="U88" s="37"/>
    </row>
    <row r="89" spans="1:21" ht="11.25">
      <c r="A89" s="4" t="s">
        <v>84</v>
      </c>
      <c r="C89" s="3" t="s">
        <v>214</v>
      </c>
      <c r="E89" s="20">
        <v>0</v>
      </c>
      <c r="G89" s="47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  <c r="U89" s="37"/>
    </row>
    <row r="90" spans="1:21" ht="11.25">
      <c r="A90" s="4" t="s">
        <v>85</v>
      </c>
      <c r="C90" s="3" t="s">
        <v>215</v>
      </c>
      <c r="E90" s="20">
        <v>0</v>
      </c>
      <c r="G90" s="47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  <c r="U90" s="37"/>
    </row>
    <row r="91" spans="1:21" ht="11.25">
      <c r="A91" s="4" t="s">
        <v>86</v>
      </c>
      <c r="C91" s="3" t="s">
        <v>216</v>
      </c>
      <c r="E91" s="20">
        <v>0</v>
      </c>
      <c r="G91" s="47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  <c r="U91" s="37"/>
    </row>
    <row r="92" spans="1:21" ht="11.25">
      <c r="A92" s="4" t="s">
        <v>87</v>
      </c>
      <c r="C92" s="3" t="s">
        <v>217</v>
      </c>
      <c r="E92" s="20">
        <v>0</v>
      </c>
      <c r="G92" s="47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  <c r="U92" s="37"/>
    </row>
    <row r="93" spans="1:21" ht="11.25">
      <c r="A93" s="4" t="s">
        <v>88</v>
      </c>
      <c r="C93" s="3" t="s">
        <v>218</v>
      </c>
      <c r="E93" s="20">
        <v>0</v>
      </c>
      <c r="G93" s="47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  <c r="U93" s="37"/>
    </row>
    <row r="94" spans="1:21" ht="11.25">
      <c r="A94" s="4" t="s">
        <v>89</v>
      </c>
      <c r="C94" s="3" t="s">
        <v>219</v>
      </c>
      <c r="E94" s="20">
        <v>0</v>
      </c>
      <c r="G94" s="47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  <c r="U94" s="37"/>
    </row>
    <row r="95" spans="1:21" ht="11.25">
      <c r="A95" s="4" t="s">
        <v>90</v>
      </c>
      <c r="C95" s="3" t="s">
        <v>220</v>
      </c>
      <c r="E95" s="20">
        <v>0</v>
      </c>
      <c r="G95" s="47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  <c r="U95" s="37"/>
    </row>
    <row r="96" spans="1:21" ht="11.25">
      <c r="A96" s="4" t="s">
        <v>91</v>
      </c>
      <c r="C96" s="3" t="s">
        <v>221</v>
      </c>
      <c r="E96" s="20">
        <v>0</v>
      </c>
      <c r="G96" s="47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  <c r="U96" s="37"/>
    </row>
    <row r="97" spans="1:21" ht="11.25">
      <c r="A97" s="4" t="s">
        <v>92</v>
      </c>
      <c r="C97" s="3" t="s">
        <v>222</v>
      </c>
      <c r="E97" s="20">
        <v>0</v>
      </c>
      <c r="G97" s="47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  <c r="U97" s="37"/>
    </row>
    <row r="98" spans="1:21" ht="11.25">
      <c r="A98" s="4" t="s">
        <v>93</v>
      </c>
      <c r="C98" s="3" t="s">
        <v>223</v>
      </c>
      <c r="E98" s="20">
        <v>0</v>
      </c>
      <c r="G98" s="47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  <c r="U98" s="37"/>
    </row>
    <row r="99" spans="1:21" ht="11.25">
      <c r="A99" s="4" t="s">
        <v>94</v>
      </c>
      <c r="C99" s="3" t="s">
        <v>224</v>
      </c>
      <c r="E99" s="20">
        <v>0</v>
      </c>
      <c r="G99" s="47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  <c r="U99" s="37"/>
    </row>
    <row r="100" spans="1:21" ht="11.25">
      <c r="A100" s="4" t="s">
        <v>95</v>
      </c>
      <c r="C100" s="3" t="s">
        <v>225</v>
      </c>
      <c r="E100" s="20">
        <v>0</v>
      </c>
      <c r="G100" s="47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  <c r="U100" s="37"/>
    </row>
    <row r="101" spans="1:21" ht="11.25">
      <c r="A101" s="4" t="s">
        <v>96</v>
      </c>
      <c r="C101" s="3" t="s">
        <v>226</v>
      </c>
      <c r="E101" s="20">
        <v>0</v>
      </c>
      <c r="G101" s="47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  <c r="U101" s="37"/>
    </row>
    <row r="102" spans="1:21" ht="11.25">
      <c r="A102" s="4" t="s">
        <v>97</v>
      </c>
      <c r="C102" s="3" t="s">
        <v>227</v>
      </c>
      <c r="E102" s="20">
        <v>0</v>
      </c>
      <c r="G102" s="47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  <c r="U102" s="37"/>
    </row>
    <row r="103" spans="1:21" ht="11.25">
      <c r="A103" s="4" t="s">
        <v>98</v>
      </c>
      <c r="C103" s="3" t="s">
        <v>228</v>
      </c>
      <c r="E103" s="20">
        <v>0</v>
      </c>
      <c r="G103" s="47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  <c r="U103" s="37"/>
    </row>
    <row r="104" spans="1:21" ht="11.25">
      <c r="A104" s="4" t="s">
        <v>99</v>
      </c>
      <c r="C104" s="3" t="s">
        <v>229</v>
      </c>
      <c r="E104" s="20">
        <v>0</v>
      </c>
      <c r="G104" s="47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  <c r="U104" s="37"/>
    </row>
    <row r="105" spans="1:21" ht="11.25">
      <c r="A105" s="4" t="s">
        <v>100</v>
      </c>
      <c r="C105" s="3" t="s">
        <v>230</v>
      </c>
      <c r="E105" s="20">
        <v>0</v>
      </c>
      <c r="G105" s="47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  <c r="U105" s="37"/>
    </row>
    <row r="106" spans="1:21" ht="11.25">
      <c r="A106" s="4" t="s">
        <v>101</v>
      </c>
      <c r="C106" s="3" t="s">
        <v>231</v>
      </c>
      <c r="E106" s="20">
        <v>0</v>
      </c>
      <c r="G106" s="47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  <c r="U106" s="37"/>
    </row>
    <row r="107" spans="1:21" ht="11.25">
      <c r="A107" s="4" t="s">
        <v>102</v>
      </c>
      <c r="C107" s="3" t="s">
        <v>232</v>
      </c>
      <c r="E107" s="20">
        <v>0</v>
      </c>
      <c r="G107" s="47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  <c r="U107" s="37"/>
    </row>
    <row r="108" spans="1:21" ht="11.25">
      <c r="A108" s="4" t="s">
        <v>103</v>
      </c>
      <c r="C108" s="3" t="s">
        <v>233</v>
      </c>
      <c r="E108" s="20">
        <v>0</v>
      </c>
      <c r="G108" s="47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  <c r="U108" s="37"/>
    </row>
    <row r="109" spans="1:21" ht="11.25">
      <c r="A109" s="4" t="s">
        <v>104</v>
      </c>
      <c r="C109" s="3" t="s">
        <v>234</v>
      </c>
      <c r="E109" s="20">
        <v>0</v>
      </c>
      <c r="G109" s="47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  <c r="U109" s="37"/>
    </row>
    <row r="110" spans="1:21" ht="11.25">
      <c r="A110" s="4" t="s">
        <v>105</v>
      </c>
      <c r="C110" s="3" t="s">
        <v>235</v>
      </c>
      <c r="E110" s="20">
        <v>0</v>
      </c>
      <c r="G110" s="47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U110" s="37"/>
    </row>
    <row r="111" spans="1:21" ht="11.25">
      <c r="A111" s="4" t="s">
        <v>106</v>
      </c>
      <c r="C111" s="3" t="s">
        <v>236</v>
      </c>
      <c r="E111" s="20">
        <v>0</v>
      </c>
      <c r="G111" s="47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  <c r="U111" s="37"/>
    </row>
    <row r="112" spans="1:21" ht="11.25">
      <c r="A112" s="4" t="s">
        <v>107</v>
      </c>
      <c r="C112" s="3" t="s">
        <v>237</v>
      </c>
      <c r="E112" s="20">
        <v>0</v>
      </c>
      <c r="G112" s="47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  <c r="U112" s="37"/>
    </row>
    <row r="113" spans="1:21" ht="11.25">
      <c r="A113" s="4" t="s">
        <v>108</v>
      </c>
      <c r="C113" s="3" t="s">
        <v>238</v>
      </c>
      <c r="E113" s="20">
        <v>0</v>
      </c>
      <c r="G113" s="47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  <c r="U113" s="37"/>
    </row>
    <row r="114" spans="1:21" ht="11.25">
      <c r="A114" s="4" t="s">
        <v>110</v>
      </c>
      <c r="C114" s="3" t="s">
        <v>239</v>
      </c>
      <c r="E114" s="20">
        <v>0</v>
      </c>
      <c r="G114" s="47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  <c r="U114" s="37"/>
    </row>
    <row r="115" spans="1:21" ht="11.25">
      <c r="A115" s="4" t="s">
        <v>111</v>
      </c>
      <c r="C115" s="3" t="s">
        <v>240</v>
      </c>
      <c r="E115" s="20">
        <v>0</v>
      </c>
      <c r="G115" s="47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  <c r="U115" s="37"/>
    </row>
    <row r="116" spans="1:21" ht="11.25">
      <c r="A116" s="4" t="s">
        <v>109</v>
      </c>
      <c r="C116" s="3" t="s">
        <v>279</v>
      </c>
      <c r="E116" s="20">
        <v>0</v>
      </c>
      <c r="G116" s="47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  <c r="U116" s="37"/>
    </row>
    <row r="117" spans="1:21" ht="11.25">
      <c r="A117" s="4" t="s">
        <v>112</v>
      </c>
      <c r="C117" s="3" t="s">
        <v>241</v>
      </c>
      <c r="E117" s="20">
        <v>0</v>
      </c>
      <c r="G117" s="47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  <c r="U117" s="37"/>
    </row>
    <row r="118" spans="1:21" ht="11.25">
      <c r="A118" s="4" t="s">
        <v>113</v>
      </c>
      <c r="C118" s="3" t="s">
        <v>242</v>
      </c>
      <c r="E118" s="20">
        <v>0</v>
      </c>
      <c r="G118" s="47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  <c r="U118" s="37"/>
    </row>
    <row r="119" spans="1:21" ht="11.25">
      <c r="A119" s="4" t="s">
        <v>114</v>
      </c>
      <c r="C119" s="3" t="s">
        <v>243</v>
      </c>
      <c r="E119" s="20">
        <v>0</v>
      </c>
      <c r="G119" s="47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  <c r="U119" s="37"/>
    </row>
    <row r="120" spans="1:21" ht="11.25">
      <c r="A120" s="4" t="s">
        <v>115</v>
      </c>
      <c r="C120" s="3" t="s">
        <v>244</v>
      </c>
      <c r="E120" s="20">
        <v>0</v>
      </c>
      <c r="G120" s="47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  <c r="U120" s="37"/>
    </row>
    <row r="121" spans="1:21" ht="11.25">
      <c r="A121" s="4" t="s">
        <v>116</v>
      </c>
      <c r="C121" s="3" t="s">
        <v>245</v>
      </c>
      <c r="E121" s="20">
        <v>0</v>
      </c>
      <c r="G121" s="47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  <c r="U121" s="37"/>
    </row>
    <row r="122" spans="1:21" ht="11.25">
      <c r="A122" s="4" t="s">
        <v>117</v>
      </c>
      <c r="C122" s="3" t="s">
        <v>246</v>
      </c>
      <c r="E122" s="20">
        <v>0</v>
      </c>
      <c r="G122" s="47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  <c r="U122" s="37"/>
    </row>
    <row r="123" spans="1:21" ht="11.25">
      <c r="A123" s="4" t="s">
        <v>118</v>
      </c>
      <c r="C123" s="3" t="s">
        <v>247</v>
      </c>
      <c r="E123" s="20">
        <v>0</v>
      </c>
      <c r="G123" s="47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  <c r="U123" s="37"/>
    </row>
    <row r="124" spans="1:21" ht="11.25">
      <c r="A124" s="4" t="s">
        <v>119</v>
      </c>
      <c r="C124" s="3" t="s">
        <v>248</v>
      </c>
      <c r="E124" s="20">
        <v>0</v>
      </c>
      <c r="G124" s="47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  <c r="U124" s="37"/>
    </row>
    <row r="125" spans="1:21" ht="11.25">
      <c r="A125" s="4" t="s">
        <v>120</v>
      </c>
      <c r="C125" s="3" t="s">
        <v>249</v>
      </c>
      <c r="E125" s="20">
        <v>0</v>
      </c>
      <c r="G125" s="47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  <c r="U125" s="37"/>
    </row>
    <row r="126" spans="1:21" ht="11.25">
      <c r="A126" s="4" t="s">
        <v>121</v>
      </c>
      <c r="C126" s="3" t="s">
        <v>250</v>
      </c>
      <c r="E126" s="20">
        <v>0</v>
      </c>
      <c r="G126" s="47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  <c r="U126" s="37"/>
    </row>
    <row r="127" spans="1:21" ht="11.25">
      <c r="A127" s="4" t="s">
        <v>122</v>
      </c>
      <c r="C127" s="3" t="s">
        <v>251</v>
      </c>
      <c r="E127" s="20">
        <v>0</v>
      </c>
      <c r="G127" s="47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  <c r="U127" s="37"/>
    </row>
    <row r="128" spans="1:21" ht="11.25">
      <c r="A128" s="4" t="s">
        <v>123</v>
      </c>
      <c r="C128" s="3" t="s">
        <v>252</v>
      </c>
      <c r="E128" s="20">
        <v>0</v>
      </c>
      <c r="G128" s="47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  <c r="U128" s="37"/>
    </row>
    <row r="129" spans="1:21" ht="11.25">
      <c r="A129" s="4" t="s">
        <v>124</v>
      </c>
      <c r="C129" s="3" t="s">
        <v>253</v>
      </c>
      <c r="E129" s="20">
        <v>0</v>
      </c>
      <c r="G129" s="47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  <c r="U129" s="37"/>
    </row>
    <row r="130" spans="1:21" ht="11.25">
      <c r="A130" s="4" t="s">
        <v>125</v>
      </c>
      <c r="C130" s="3" t="s">
        <v>254</v>
      </c>
      <c r="E130" s="20">
        <v>0</v>
      </c>
      <c r="G130" s="47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  <c r="U130" s="37"/>
    </row>
    <row r="131" spans="1:21" ht="11.25">
      <c r="A131" s="4" t="s">
        <v>126</v>
      </c>
      <c r="C131" s="3" t="s">
        <v>255</v>
      </c>
      <c r="E131" s="20">
        <v>0</v>
      </c>
      <c r="G131" s="47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  <c r="U131" s="37"/>
    </row>
    <row r="132" spans="1:21" ht="11.25">
      <c r="A132" s="4" t="s">
        <v>127</v>
      </c>
      <c r="C132" s="3" t="s">
        <v>256</v>
      </c>
      <c r="E132" s="20">
        <v>0</v>
      </c>
      <c r="G132" s="47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  <c r="U132" s="37"/>
    </row>
    <row r="133" spans="1:21" ht="11.25">
      <c r="A133" s="4" t="s">
        <v>128</v>
      </c>
      <c r="C133" s="3" t="s">
        <v>257</v>
      </c>
      <c r="E133" s="20">
        <v>0</v>
      </c>
      <c r="G133" s="47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  <c r="U133" s="37"/>
    </row>
    <row r="134" spans="1:21" ht="11.25">
      <c r="A134" s="4" t="s">
        <v>129</v>
      </c>
      <c r="C134" s="3" t="s">
        <v>258</v>
      </c>
      <c r="E134" s="20">
        <v>0</v>
      </c>
      <c r="G134" s="47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  <c r="U134" s="37"/>
    </row>
    <row r="135" spans="1:21" ht="11.25">
      <c r="A135" s="4" t="s">
        <v>130</v>
      </c>
      <c r="C135" s="3" t="s">
        <v>259</v>
      </c>
      <c r="E135" s="20">
        <v>0</v>
      </c>
      <c r="G135" s="47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  <c r="U135" s="37"/>
    </row>
    <row r="136" spans="1:21" ht="11.25">
      <c r="A136" s="4" t="s">
        <v>131</v>
      </c>
      <c r="C136" s="3" t="s">
        <v>260</v>
      </c>
      <c r="E136" s="20">
        <v>0</v>
      </c>
      <c r="G136" s="47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  <c r="U136" s="37"/>
    </row>
    <row r="137" spans="1:21" ht="11.25">
      <c r="A137" s="4" t="s">
        <v>132</v>
      </c>
      <c r="C137" s="3" t="s">
        <v>261</v>
      </c>
      <c r="E137" s="20">
        <v>0</v>
      </c>
      <c r="G137" s="47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  <c r="U137" s="37"/>
    </row>
    <row r="138" spans="1:21" ht="11.25">
      <c r="A138" s="4" t="s">
        <v>133</v>
      </c>
      <c r="C138" s="3" t="s">
        <v>262</v>
      </c>
      <c r="E138" s="20">
        <v>0</v>
      </c>
      <c r="G138" s="47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  <c r="U138" s="37"/>
    </row>
    <row r="139" spans="1:21" ht="11.25">
      <c r="A139" s="4" t="s">
        <v>134</v>
      </c>
      <c r="C139" s="3" t="s">
        <v>263</v>
      </c>
      <c r="E139" s="20">
        <v>0</v>
      </c>
      <c r="G139" s="47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  <c r="U139" s="37"/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1306</v>
      </c>
      <c r="G143" s="6"/>
      <c r="I143" s="18">
        <f>SUM(I9:I142)</f>
        <v>848.9000000000001</v>
      </c>
      <c r="K143" s="5">
        <f>SUM(K9:K142)</f>
        <v>457.0999999999999</v>
      </c>
      <c r="O143" s="5">
        <f>SUM(O9:O142)</f>
        <v>195.42167749999996</v>
      </c>
      <c r="Q143" s="16">
        <f>K143-O143</f>
        <v>261.6783224999999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2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4" t="s">
        <v>313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297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6">
        <v>0</v>
      </c>
      <c r="E9" s="20">
        <v>0</v>
      </c>
      <c r="G9" s="48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653</v>
      </c>
      <c r="G10" s="48">
        <v>0.65</v>
      </c>
      <c r="I10" s="20">
        <f aca="true" t="shared" si="0" ref="I10:I73">E10*G10</f>
        <v>424.45</v>
      </c>
      <c r="K10" s="5">
        <f aca="true" t="shared" si="1" ref="K10:K73">E10-I10</f>
        <v>228.55</v>
      </c>
      <c r="M10" s="14">
        <v>0.4474</v>
      </c>
      <c r="O10" s="5">
        <f>K10*M10</f>
        <v>102.25327000000001</v>
      </c>
      <c r="Q10" s="16">
        <f aca="true" t="shared" si="2" ref="Q10:Q73">K10-O10</f>
        <v>126.29673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48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48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48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48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48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48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8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48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48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8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48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48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48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48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48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48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8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48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48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8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48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653</v>
      </c>
      <c r="G32" s="48">
        <v>0.65</v>
      </c>
      <c r="I32" s="20">
        <f t="shared" si="0"/>
        <v>424.45</v>
      </c>
      <c r="K32" s="5">
        <f t="shared" si="1"/>
        <v>228.55</v>
      </c>
      <c r="M32" s="14">
        <v>0.3767</v>
      </c>
      <c r="O32" s="5">
        <f t="shared" si="4"/>
        <v>86.094785</v>
      </c>
      <c r="Q32" s="16">
        <f t="shared" si="2"/>
        <v>142.455215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8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48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48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48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979.5</v>
      </c>
      <c r="G37" s="48">
        <v>0.65</v>
      </c>
      <c r="I37" s="20">
        <f t="shared" si="0"/>
        <v>636.6750000000001</v>
      </c>
      <c r="K37" s="5">
        <f t="shared" si="1"/>
        <v>342.82499999999993</v>
      </c>
      <c r="M37" s="14">
        <v>0.4611</v>
      </c>
      <c r="O37" s="5">
        <f t="shared" si="4"/>
        <v>158.07660749999997</v>
      </c>
      <c r="Q37" s="16">
        <f t="shared" si="2"/>
        <v>184.74839249999997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48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48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48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48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48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48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48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48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48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48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48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48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48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48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48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8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48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48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48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48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48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48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48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48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48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48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48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48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48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48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48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48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48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48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8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48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48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8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48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48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48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48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48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48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48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8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48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48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48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48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48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48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48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48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48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48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8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8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48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48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48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48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8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48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48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48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48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8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48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48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48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48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48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48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48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48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48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8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48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48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48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8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48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48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8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48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48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48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8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48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8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48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48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48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48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48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48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48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48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48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48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48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2285.5</v>
      </c>
      <c r="G143" s="6"/>
      <c r="I143" s="18">
        <f>SUM(I9:I142)</f>
        <v>1485.575</v>
      </c>
      <c r="K143" s="5">
        <f>SUM(K9:K142)</f>
        <v>799.925</v>
      </c>
      <c r="O143" s="5">
        <f>SUM(O9:O142)</f>
        <v>346.42466249999995</v>
      </c>
      <c r="Q143" s="16">
        <f>K143-O143</f>
        <v>453.5003375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jco13360</cp:lastModifiedBy>
  <cp:lastPrinted>2010-01-12T15:13:08Z</cp:lastPrinted>
  <dcterms:created xsi:type="dcterms:W3CDTF">1999-07-20T16:12:16Z</dcterms:created>
  <dcterms:modified xsi:type="dcterms:W3CDTF">2013-08-29T15:38:15Z</dcterms:modified>
  <cp:category/>
  <cp:version/>
  <cp:contentType/>
  <cp:contentStatus/>
</cp:coreProperties>
</file>